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385" yWindow="3660" windowWidth="15135" windowHeight="8130" tabRatio="765" firstSheet="2" activeTab="8"/>
  </bookViews>
  <sheets>
    <sheet name="ЧМт2хмуж" sheetId="1" state="hidden" r:id="rId1"/>
    <sheet name="Лист2" sheetId="2" state="hidden" r:id="rId2"/>
    <sheet name="ТОЛЧОК" sheetId="3" r:id="rId3"/>
    <sheet name="РЫВОК" sheetId="4" r:id="rId4"/>
    <sheet name="ЖИМ" sheetId="5" r:id="rId5"/>
    <sheet name="СВОБ. НОМ" sheetId="9" r:id="rId6"/>
    <sheet name="Гири по выбору жен." sheetId="10" state="hidden" r:id="rId7"/>
    <sheet name="МАРАФОН" sheetId="12" r:id="rId8"/>
    <sheet name="ПРОИЗ. НОМИНАЦИИ" sheetId="13" r:id="rId9"/>
    <sheet name="СИЛ. ЖОНГЛ" sheetId="15" r:id="rId10"/>
    <sheet name="СВД" sheetId="16" r:id="rId11"/>
  </sheets>
  <calcPr calcId="125725"/>
</workbook>
</file>

<file path=xl/calcChain.xml><?xml version="1.0" encoding="utf-8"?>
<calcChain xmlns="http://schemas.openxmlformats.org/spreadsheetml/2006/main">
  <c r="I83" i="16"/>
  <c r="I55"/>
  <c r="I44"/>
  <c r="I39"/>
  <c r="I27"/>
  <c r="I26"/>
  <c r="I25"/>
  <c r="I19"/>
  <c r="I20"/>
  <c r="I16"/>
  <c r="I17"/>
  <c r="K17" i="13"/>
  <c r="K23"/>
  <c r="K29"/>
  <c r="K36"/>
  <c r="K45"/>
  <c r="K44"/>
  <c r="K51"/>
  <c r="K108"/>
  <c r="K86"/>
  <c r="K92"/>
  <c r="K94"/>
  <c r="I32" i="3"/>
  <c r="K100" i="13"/>
  <c r="K95"/>
  <c r="K83"/>
  <c r="K97"/>
  <c r="K89"/>
  <c r="K88"/>
  <c r="K87"/>
  <c r="K82"/>
  <c r="K81"/>
  <c r="K80"/>
  <c r="K84"/>
  <c r="K77"/>
  <c r="K76"/>
  <c r="K75"/>
  <c r="K63"/>
  <c r="K62"/>
  <c r="K60"/>
  <c r="K59"/>
  <c r="K47"/>
  <c r="K46"/>
  <c r="K40"/>
  <c r="K38"/>
  <c r="K37"/>
  <c r="K31"/>
  <c r="K30"/>
  <c r="K28"/>
  <c r="K20"/>
  <c r="K15"/>
  <c r="K16"/>
  <c r="K18"/>
  <c r="K19"/>
  <c r="K21"/>
  <c r="K22"/>
  <c r="K24"/>
  <c r="K25"/>
  <c r="K26"/>
  <c r="K27"/>
  <c r="K32"/>
  <c r="K33"/>
  <c r="K34"/>
  <c r="K35"/>
  <c r="K39"/>
  <c r="K41"/>
  <c r="K42"/>
  <c r="K43"/>
  <c r="K48"/>
  <c r="K49"/>
  <c r="K50"/>
  <c r="K52"/>
  <c r="K53"/>
  <c r="K54"/>
  <c r="K55"/>
  <c r="K56"/>
  <c r="K57"/>
  <c r="K58"/>
  <c r="K61"/>
  <c r="K64"/>
  <c r="K65"/>
  <c r="K66"/>
  <c r="K71"/>
  <c r="K72"/>
  <c r="K73"/>
  <c r="K78"/>
  <c r="K79"/>
  <c r="K85"/>
  <c r="K74"/>
  <c r="K93"/>
  <c r="K91"/>
  <c r="K96"/>
  <c r="K98"/>
  <c r="K99"/>
  <c r="K101"/>
  <c r="K102"/>
  <c r="K103"/>
  <c r="K104"/>
  <c r="K105"/>
  <c r="K106"/>
  <c r="K107"/>
  <c r="K109"/>
  <c r="K110"/>
  <c r="K111"/>
  <c r="I40" i="3"/>
  <c r="I39"/>
  <c r="I38"/>
  <c r="I37"/>
  <c r="I33"/>
  <c r="I31"/>
  <c r="I30"/>
  <c r="I27"/>
  <c r="I26"/>
  <c r="I13"/>
  <c r="I14"/>
  <c r="I17"/>
  <c r="I20"/>
  <c r="I15"/>
  <c r="I21"/>
  <c r="I23"/>
  <c r="I16"/>
  <c r="I18"/>
  <c r="I19"/>
  <c r="I22"/>
  <c r="I28" i="5"/>
  <c r="I30"/>
  <c r="I25"/>
  <c r="J26" i="12"/>
  <c r="K13" i="9"/>
  <c r="I80" i="4"/>
  <c r="I81"/>
  <c r="I82"/>
  <c r="I79"/>
  <c r="I74"/>
  <c r="I75"/>
  <c r="I76"/>
  <c r="I73"/>
  <c r="I72"/>
  <c r="I71"/>
  <c r="I67"/>
  <c r="I68"/>
  <c r="I66"/>
  <c r="I59"/>
  <c r="I60"/>
  <c r="I61"/>
  <c r="I62"/>
  <c r="I63"/>
  <c r="I58"/>
  <c r="I34"/>
  <c r="I48"/>
  <c r="I49"/>
  <c r="I36"/>
  <c r="I37"/>
  <c r="I50"/>
  <c r="I44"/>
  <c r="I45"/>
  <c r="I52"/>
  <c r="I41"/>
  <c r="I55"/>
  <c r="I43"/>
  <c r="I54"/>
  <c r="I40"/>
  <c r="I51"/>
  <c r="I47"/>
  <c r="I33"/>
  <c r="I38"/>
  <c r="I53"/>
  <c r="I42"/>
  <c r="I35"/>
  <c r="I46"/>
  <c r="I39"/>
  <c r="I23"/>
  <c r="I27"/>
  <c r="I21"/>
  <c r="I16"/>
  <c r="I28"/>
  <c r="I26"/>
  <c r="I24"/>
  <c r="I13"/>
  <c r="I18"/>
  <c r="I19"/>
  <c r="I20"/>
  <c r="I25"/>
  <c r="I15"/>
  <c r="I17"/>
  <c r="I22"/>
  <c r="I14"/>
  <c r="I29"/>
  <c r="K13" i="13"/>
  <c r="K14"/>
  <c r="J90"/>
  <c r="I37" i="5"/>
  <c r="I24"/>
  <c r="I34"/>
  <c r="I26"/>
  <c r="I29"/>
  <c r="I27"/>
  <c r="I31"/>
  <c r="I32"/>
  <c r="I33"/>
  <c r="I35"/>
  <c r="I23"/>
  <c r="I22"/>
  <c r="I17"/>
  <c r="I18"/>
  <c r="I19"/>
  <c r="I20"/>
  <c r="I16"/>
  <c r="I14"/>
  <c r="I13"/>
  <c r="J38" i="12"/>
  <c r="J39"/>
  <c r="J40"/>
  <c r="J37"/>
  <c r="J24"/>
  <c r="J25"/>
  <c r="J30"/>
  <c r="J18"/>
  <c r="J17"/>
  <c r="J28"/>
  <c r="J31"/>
  <c r="J27"/>
  <c r="J23"/>
  <c r="J29"/>
  <c r="J14"/>
  <c r="J13"/>
  <c r="J15"/>
  <c r="J32"/>
  <c r="J34"/>
  <c r="J21"/>
  <c r="J22"/>
  <c r="J33"/>
  <c r="J16"/>
  <c r="J20"/>
  <c r="J19"/>
  <c r="I50" i="3"/>
  <c r="I48"/>
  <c r="I51"/>
  <c r="I52"/>
  <c r="I56"/>
  <c r="I57"/>
  <c r="I58"/>
  <c r="I66"/>
  <c r="I64"/>
  <c r="I62"/>
  <c r="I61"/>
  <c r="I55"/>
  <c r="I49"/>
  <c r="I47"/>
  <c r="I44"/>
  <c r="I43"/>
</calcChain>
</file>

<file path=xl/sharedStrings.xml><?xml version="1.0" encoding="utf-8"?>
<sst xmlns="http://schemas.openxmlformats.org/spreadsheetml/2006/main" count="3819" uniqueCount="491">
  <si>
    <t>МЕЖДУНАРОДНАЯ ФЕДЕРАЦИЯ ГИРЕВЫХ ВИДОВ СПОРТА(МФГВС)</t>
  </si>
  <si>
    <t>МЕЖДУНАРОДНАЯ КОНФЕДЕРАЦИЯ МАСТЕРОВ ГИРЕВОГО СПОРТА (МКМГС)</t>
  </si>
  <si>
    <t>МЕЖДУНАРОДНАЯ ФЕДЕРАЦИЯ ГИРЕВОГО ТРИАТЛОНА (МФГТ)</t>
  </si>
  <si>
    <t>Фамилия Имя</t>
  </si>
  <si>
    <t>Год рожд</t>
  </si>
  <si>
    <t>Вес</t>
  </si>
  <si>
    <t>Разряд</t>
  </si>
  <si>
    <t>Страна</t>
  </si>
  <si>
    <t>Гиря</t>
  </si>
  <si>
    <t>Время</t>
  </si>
  <si>
    <t>Рез-т</t>
  </si>
  <si>
    <t>Рекорд</t>
  </si>
  <si>
    <t>Тренер</t>
  </si>
  <si>
    <t>17-19 июня 2016г.</t>
  </si>
  <si>
    <t>г.Витебск</t>
  </si>
  <si>
    <t>возрастная группа до 18 лет</t>
  </si>
  <si>
    <t xml:space="preserve">весовая категория </t>
  </si>
  <si>
    <t>ЧЕМПИОНАТ МИРА</t>
  </si>
  <si>
    <t>МУЖЧИНЫ. ТОЛЧОК ДВУХ ГИРЬ. РЕГЛАМЕНТ 1 МИНУТА.</t>
  </si>
  <si>
    <t>МУЖЧИНЫ. ТОЛЧОК ДВУХ ГИРЬ. РЕГЛАМЕНТ 2 МИНУТЫ.</t>
  </si>
  <si>
    <t>Черняков Юрий</t>
  </si>
  <si>
    <t>Вес гири</t>
  </si>
  <si>
    <t>Место</t>
  </si>
  <si>
    <t>Возрастная группа 35-39 лет</t>
  </si>
  <si>
    <t>Весовая категория до 105 кг</t>
  </si>
  <si>
    <t>22</t>
  </si>
  <si>
    <t>1980</t>
  </si>
  <si>
    <t>Протокол</t>
  </si>
  <si>
    <t>ФИО</t>
  </si>
  <si>
    <t>Возр.</t>
  </si>
  <si>
    <t xml:space="preserve">Год </t>
  </si>
  <si>
    <t xml:space="preserve">Вес </t>
  </si>
  <si>
    <t>ОЛ</t>
  </si>
  <si>
    <t>ЧМ</t>
  </si>
  <si>
    <t>ЧЕ</t>
  </si>
  <si>
    <t>ЧЕВР</t>
  </si>
  <si>
    <t>ЧАЗ</t>
  </si>
  <si>
    <t>ЧР</t>
  </si>
  <si>
    <t>ЧБ</t>
  </si>
  <si>
    <t>груп.</t>
  </si>
  <si>
    <t>рожд</t>
  </si>
  <si>
    <t>гири</t>
  </si>
  <si>
    <t>з а н я т о е     м е с т о</t>
  </si>
  <si>
    <t>ЧСГ</t>
  </si>
  <si>
    <t>спортсм</t>
  </si>
  <si>
    <t>ЧЕМПИОНАТЫ</t>
  </si>
  <si>
    <t>35-39</t>
  </si>
  <si>
    <t>40-44</t>
  </si>
  <si>
    <t>Россия</t>
  </si>
  <si>
    <t>45-49</t>
  </si>
  <si>
    <t>МС</t>
  </si>
  <si>
    <t>Украина</t>
  </si>
  <si>
    <t>50-54</t>
  </si>
  <si>
    <t>55-59</t>
  </si>
  <si>
    <t>ЗМС</t>
  </si>
  <si>
    <t>60-64</t>
  </si>
  <si>
    <t>до 18</t>
  </si>
  <si>
    <t>22-29</t>
  </si>
  <si>
    <t>Ежов А.Н.</t>
  </si>
  <si>
    <t>65-69</t>
  </si>
  <si>
    <t>70-74</t>
  </si>
  <si>
    <t>75-79</t>
  </si>
  <si>
    <t>Волков Александр</t>
  </si>
  <si>
    <t>54,0</t>
  </si>
  <si>
    <t>Упражнение</t>
  </si>
  <si>
    <t>мин</t>
  </si>
  <si>
    <t>рывок гири</t>
  </si>
  <si>
    <t>толчок</t>
  </si>
  <si>
    <t>рывок</t>
  </si>
  <si>
    <t>двоеб</t>
  </si>
  <si>
    <r>
      <t xml:space="preserve"> Гири  по выбору  </t>
    </r>
    <r>
      <rPr>
        <b/>
        <sz val="14"/>
        <color indexed="8"/>
        <rFont val="Calibri"/>
        <family val="2"/>
        <charset val="204"/>
      </rPr>
      <t>(женщины)</t>
    </r>
  </si>
  <si>
    <t>Стручева Лариса</t>
  </si>
  <si>
    <t>17-19 июня 2016г                                                                                                                                                              г.Витебск</t>
  </si>
  <si>
    <t>30-34</t>
  </si>
  <si>
    <t>Каташук Владимир</t>
  </si>
  <si>
    <t>Главный судья</t>
  </si>
  <si>
    <t>Главный секретарь</t>
  </si>
  <si>
    <t>ЧЕМПИОНАТОВ  МИРА, ЕВРАЗИИ (ЕВРОПЫ И АЗИИ),</t>
  </si>
  <si>
    <t>СОЮЗНОГО ГОСУДАРСТВА (РОССИИ И БЕЛАРУСИ) ПО ГИРЕВОМУ ТРИАТЛОНУ</t>
  </si>
  <si>
    <t>Бердинских Денис</t>
  </si>
  <si>
    <t>Казахстан</t>
  </si>
  <si>
    <t>Лихтинов Николай</t>
  </si>
  <si>
    <t>Трутнев Иван</t>
  </si>
  <si>
    <t>Можаров Виктор</t>
  </si>
  <si>
    <t>Беларусь</t>
  </si>
  <si>
    <t>Двоеборье</t>
  </si>
  <si>
    <t>Маркичев Эдуард</t>
  </si>
  <si>
    <t>ЧЕА</t>
  </si>
  <si>
    <t>ЧА</t>
  </si>
  <si>
    <t>Сидорин Валерий</t>
  </si>
  <si>
    <t>Соболева Елена</t>
  </si>
  <si>
    <t>Егоров Николай</t>
  </si>
  <si>
    <t>Ершов Александр</t>
  </si>
  <si>
    <t>Лабзов Владимир</t>
  </si>
  <si>
    <t>Морев Юрий</t>
  </si>
  <si>
    <t>Шульженко Владимир</t>
  </si>
  <si>
    <t>Чуканов Виктор</t>
  </si>
  <si>
    <t>Калаев Алексей</t>
  </si>
  <si>
    <t>Минибаев Альберт</t>
  </si>
  <si>
    <t>Якимов Юрий</t>
  </si>
  <si>
    <t>Колобов Евгений</t>
  </si>
  <si>
    <t>Асмалов Юрий</t>
  </si>
  <si>
    <t>Щеканов Виктор</t>
  </si>
  <si>
    <t xml:space="preserve">Соловьев Алексей </t>
  </si>
  <si>
    <t xml:space="preserve">Ветров Николай </t>
  </si>
  <si>
    <t>Пономоренко Александр</t>
  </si>
  <si>
    <t>Жгилев Николай</t>
  </si>
  <si>
    <t>Сухоцкий Игорь</t>
  </si>
  <si>
    <t>Чебаный Александр</t>
  </si>
  <si>
    <t>Степанов Валерий</t>
  </si>
  <si>
    <t>Аксентьев Валерий</t>
  </si>
  <si>
    <t>Левченко Иван</t>
  </si>
  <si>
    <t>Воронин Алексей</t>
  </si>
  <si>
    <t>19-21</t>
  </si>
  <si>
    <t>Капошко Николай</t>
  </si>
  <si>
    <t>Попов Роман</t>
  </si>
  <si>
    <t>Калин Демьян</t>
  </si>
  <si>
    <t>Смирнов Виктор</t>
  </si>
  <si>
    <t>Чемикосов Виктор</t>
  </si>
  <si>
    <r>
      <t>ЖИМ гири</t>
    </r>
    <r>
      <rPr>
        <b/>
        <sz val="12"/>
        <rFont val="Calibri"/>
        <family val="2"/>
        <charset val="204"/>
      </rPr>
      <t xml:space="preserve"> с одноразов. перехватом</t>
    </r>
    <r>
      <rPr>
        <b/>
        <sz val="20"/>
        <rFont val="Calibri"/>
        <family val="2"/>
        <charset val="204"/>
      </rPr>
      <t xml:space="preserve">  2 минуты  </t>
    </r>
    <r>
      <rPr>
        <b/>
        <sz val="14"/>
        <rFont val="Calibri"/>
        <family val="2"/>
        <charset val="204"/>
      </rPr>
      <t>(мужчины)</t>
    </r>
  </si>
  <si>
    <t>Ануров Леонид</t>
  </si>
  <si>
    <t>Коваленко Дмитрий</t>
  </si>
  <si>
    <t>Белик Вадим</t>
  </si>
  <si>
    <t>Письменный Сергей</t>
  </si>
  <si>
    <t xml:space="preserve">Николаев Денис </t>
  </si>
  <si>
    <t>Терешко Валерий</t>
  </si>
  <si>
    <t>Назаревич Евгений</t>
  </si>
  <si>
    <t>Левченко Николай</t>
  </si>
  <si>
    <t xml:space="preserve">Белодед Геннадий </t>
  </si>
  <si>
    <t>Коноплев Сергей</t>
  </si>
  <si>
    <t>КМС</t>
  </si>
  <si>
    <t>Ануров Л.В.</t>
  </si>
  <si>
    <t>МСМК</t>
  </si>
  <si>
    <t>Клованич Вера</t>
  </si>
  <si>
    <t>Вешняков Виктор</t>
  </si>
  <si>
    <t>Пушкарев Алексей</t>
  </si>
  <si>
    <t>Письменный С.Г.</t>
  </si>
  <si>
    <t>Ульянов Олег</t>
  </si>
  <si>
    <t>Санников В.</t>
  </si>
  <si>
    <t>Толчок одной гири 2 минуты (женщины)</t>
  </si>
  <si>
    <t>Толчок одной гири 5 минут (женщины)</t>
  </si>
  <si>
    <t>Плюснин Евгений</t>
  </si>
  <si>
    <t>Кузьмин В.А.</t>
  </si>
  <si>
    <t>Кузьмин Владимир</t>
  </si>
  <si>
    <t>Кузьмина Любовь</t>
  </si>
  <si>
    <t>Швецов А.Д.</t>
  </si>
  <si>
    <t>ДЦ 2г</t>
  </si>
  <si>
    <t>Левандовска Анна</t>
  </si>
  <si>
    <t>Можаров А.Г.</t>
  </si>
  <si>
    <t>Шраерман С.Б.</t>
  </si>
  <si>
    <t>Левченко Н.Н.</t>
  </si>
  <si>
    <t>Асмалов Ю.А.</t>
  </si>
  <si>
    <t>Батырбаев К.</t>
  </si>
  <si>
    <t>Гильмутдинов Ильшат</t>
  </si>
  <si>
    <t>Старший судья на помосте</t>
  </si>
  <si>
    <t xml:space="preserve">                        М/К  А.Волков  (Россия) </t>
  </si>
  <si>
    <t>Лисицын Андрей</t>
  </si>
  <si>
    <t>Исаенков Тимофей</t>
  </si>
  <si>
    <t>ТП</t>
  </si>
  <si>
    <t>ЧМ1</t>
  </si>
  <si>
    <t>ЧЕ1</t>
  </si>
  <si>
    <t>Храмов Александр</t>
  </si>
  <si>
    <t>3 р.</t>
  </si>
  <si>
    <t>Носачев Федор</t>
  </si>
  <si>
    <t>Эйхорн Егор</t>
  </si>
  <si>
    <t>Рыховский В.</t>
  </si>
  <si>
    <t>Горшков Илья</t>
  </si>
  <si>
    <t>Ежов А.</t>
  </si>
  <si>
    <t>Ануров И.</t>
  </si>
  <si>
    <t>Чернов Артур</t>
  </si>
  <si>
    <t>Тыртык Виктор</t>
  </si>
  <si>
    <t>Левченко Н.</t>
  </si>
  <si>
    <t>Рыховский Виктор</t>
  </si>
  <si>
    <t>84,3</t>
  </si>
  <si>
    <t>Толчок ДЦ с многоразовой сменой рук</t>
  </si>
  <si>
    <t>1 р.</t>
  </si>
  <si>
    <t>Рывок с многоразовой см. рук</t>
  </si>
  <si>
    <t>Иванов Владимир</t>
  </si>
  <si>
    <t>Толчок гири с одноразовой сменой рук</t>
  </si>
  <si>
    <t>Салов П.</t>
  </si>
  <si>
    <t>Жим двух гирь дужками вниз</t>
  </si>
  <si>
    <t>Воронин Сергей</t>
  </si>
  <si>
    <t>Рывок 2х гирь одновременно</t>
  </si>
  <si>
    <t>Кузьмин В.</t>
  </si>
  <si>
    <t>Крикун Е.</t>
  </si>
  <si>
    <t>Рывок гири правой рукой</t>
  </si>
  <si>
    <t>Номеровский Алексей</t>
  </si>
  <si>
    <t>Рывок гири с одноразовой сменой руки</t>
  </si>
  <si>
    <t>Дорофеев Кирилл</t>
  </si>
  <si>
    <t>Жим гири лежа с произвольной сменой руки</t>
  </si>
  <si>
    <t>Литвинов Иван</t>
  </si>
  <si>
    <t>Соболев Денис</t>
  </si>
  <si>
    <t>Третьяков Иван</t>
  </si>
  <si>
    <t>53.3</t>
  </si>
  <si>
    <t>57.7</t>
  </si>
  <si>
    <t>Егоров Н.</t>
  </si>
  <si>
    <t>Евстратиков Сергей</t>
  </si>
  <si>
    <t>Митрофанов Дмитрий</t>
  </si>
  <si>
    <t>Линьков Леонид</t>
  </si>
  <si>
    <t>Жим с одноразовой сменой рук</t>
  </si>
  <si>
    <t>Толчок двух гирь двумя руками</t>
  </si>
  <si>
    <t>Рывок с одноразовой сменой руки</t>
  </si>
  <si>
    <t>Канаев Михаил</t>
  </si>
  <si>
    <t>Морев Ю.</t>
  </si>
  <si>
    <t>Степаков В.</t>
  </si>
  <si>
    <t>Лабзов О.</t>
  </si>
  <si>
    <t>Тараканов Данил</t>
  </si>
  <si>
    <t>Глухова М.</t>
  </si>
  <si>
    <t>Аксентьев В.</t>
  </si>
  <si>
    <t>Буторин Роман</t>
  </si>
  <si>
    <t>Тюленин</t>
  </si>
  <si>
    <t>Эрднеев Вячеслав</t>
  </si>
  <si>
    <t>Эдеев Б.А.</t>
  </si>
  <si>
    <t>Дерягин Владимир</t>
  </si>
  <si>
    <t>Дерягина О.</t>
  </si>
  <si>
    <t>Барабанов С.</t>
  </si>
  <si>
    <t>Менщиков В.</t>
  </si>
  <si>
    <t>Камильянов Тимерхан</t>
  </si>
  <si>
    <t>Левченко Михаил М.</t>
  </si>
  <si>
    <t>Левченко М.М.</t>
  </si>
  <si>
    <t>Севастьянов О.</t>
  </si>
  <si>
    <t>Мс</t>
  </si>
  <si>
    <t>Лазуков Александр</t>
  </si>
  <si>
    <t>2 юн.</t>
  </si>
  <si>
    <t>Рывок 1 гири с одноразовой сменой рук</t>
  </si>
  <si>
    <t>Рудаков Александр</t>
  </si>
  <si>
    <t>ЗМс</t>
  </si>
  <si>
    <t>Таращук О.</t>
  </si>
  <si>
    <t>Рывок с произвольной сменой рук</t>
  </si>
  <si>
    <t>Катащук Владимир</t>
  </si>
  <si>
    <t>Ежов А. Н.</t>
  </si>
  <si>
    <t>Леченко Николай</t>
  </si>
  <si>
    <t>Жим гири в шпагате</t>
  </si>
  <si>
    <t>Тарущук О.</t>
  </si>
  <si>
    <t>Никифоров Вячеслав</t>
  </si>
  <si>
    <t>1 юн.</t>
  </si>
  <si>
    <t>Попова Н.</t>
  </si>
  <si>
    <t>Куковеров Виктор</t>
  </si>
  <si>
    <t>1 детс.</t>
  </si>
  <si>
    <t>Рабаданов Р.</t>
  </si>
  <si>
    <t>Рабаданов Рафаил</t>
  </si>
  <si>
    <t>Рабаданов Расул</t>
  </si>
  <si>
    <t>Рабаданов Рустам</t>
  </si>
  <si>
    <t>Рабаданов Р. И.</t>
  </si>
  <si>
    <t>Толчок гири попеременно</t>
  </si>
  <si>
    <t>Альмеев Р.</t>
  </si>
  <si>
    <t>Гильмутдинов Айдар</t>
  </si>
  <si>
    <t>Альмеев Ф.</t>
  </si>
  <si>
    <t>Попова Н.К.</t>
  </si>
  <si>
    <t>Левченко Михаил И.</t>
  </si>
  <si>
    <t>Антонов Артур</t>
  </si>
  <si>
    <t>Мочалина Алена</t>
  </si>
  <si>
    <t>Силовое жонглирование</t>
  </si>
  <si>
    <t>Зайцев Олег</t>
  </si>
  <si>
    <t>Короткова Анна</t>
  </si>
  <si>
    <t>Лисицын Олег</t>
  </si>
  <si>
    <t>Бычкова Ирина</t>
  </si>
  <si>
    <t>Толчок с одноразовой сменой руки</t>
  </si>
  <si>
    <t>Лазукова Ирина</t>
  </si>
  <si>
    <t>Дерягина Ольга</t>
  </si>
  <si>
    <t>Доленко Любовь</t>
  </si>
  <si>
    <t>Аванесова Светлана</t>
  </si>
  <si>
    <t>Глухова Мария</t>
  </si>
  <si>
    <t>Сысоева Арина</t>
  </si>
  <si>
    <t>Вялых В.К.</t>
  </si>
  <si>
    <t>Деткова Ксения</t>
  </si>
  <si>
    <t>Косачева Александра</t>
  </si>
  <si>
    <t>Зайцев Сергей</t>
  </si>
  <si>
    <t>Заварзин Юрий</t>
  </si>
  <si>
    <t>80-85</t>
  </si>
  <si>
    <t>Григорьев Роман</t>
  </si>
  <si>
    <t>3 юн.</t>
  </si>
  <si>
    <t>Кузнецов Виктор</t>
  </si>
  <si>
    <t>Степанов В.</t>
  </si>
  <si>
    <t>Лабзов  О.</t>
  </si>
  <si>
    <t xml:space="preserve">    2-4 марта 2018 г.                                                                                                                г. Архангельск, Российская Федерация</t>
  </si>
  <si>
    <t>64.4</t>
  </si>
  <si>
    <t>Мухтаров А.В.</t>
  </si>
  <si>
    <t>Королев Владимир</t>
  </si>
  <si>
    <t>Скоробач Василий</t>
  </si>
  <si>
    <t>Клованич И.М.</t>
  </si>
  <si>
    <t>Балашов Даниил</t>
  </si>
  <si>
    <t>Шиврин А.</t>
  </si>
  <si>
    <t>Саланин Вадим</t>
  </si>
  <si>
    <t>Логинов Виктор</t>
  </si>
  <si>
    <t>Мальцев Данил</t>
  </si>
  <si>
    <t>Грудин Артем</t>
  </si>
  <si>
    <t>Невзоров Илья</t>
  </si>
  <si>
    <t>Титова Алина</t>
  </si>
  <si>
    <t>Кургузкина Анна</t>
  </si>
  <si>
    <t>Диденко Мария</t>
  </si>
  <si>
    <t>Железко Юлия</t>
  </si>
  <si>
    <t>Птицына Наталья</t>
  </si>
  <si>
    <t>Диденко Елена</t>
  </si>
  <si>
    <t>Чурсанов Сергей</t>
  </si>
  <si>
    <t>Суслонов Андрей</t>
  </si>
  <si>
    <r>
      <t>ЖИМ гири</t>
    </r>
    <r>
      <rPr>
        <b/>
        <sz val="12"/>
        <color indexed="8"/>
        <rFont val="Calibri"/>
        <family val="2"/>
        <charset val="204"/>
      </rPr>
      <t xml:space="preserve"> с одноразов. перехв.(все возраста)</t>
    </r>
    <r>
      <rPr>
        <b/>
        <sz val="20"/>
        <color indexed="8"/>
        <rFont val="Calibri"/>
        <family val="2"/>
        <charset val="204"/>
      </rPr>
      <t xml:space="preserve"> 3 минуты  </t>
    </r>
    <r>
      <rPr>
        <b/>
        <sz val="14"/>
        <color indexed="8"/>
        <rFont val="Calibri"/>
        <family val="2"/>
        <charset val="204"/>
      </rPr>
      <t>(мужчины)</t>
    </r>
  </si>
  <si>
    <t>Роляк Надежда</t>
  </si>
  <si>
    <t>Верховцева Вера</t>
  </si>
  <si>
    <t>Рейн Владимир</t>
  </si>
  <si>
    <t>ДЦ с многоразовой см. рук</t>
  </si>
  <si>
    <t>Толчок с многоразовой сменой рук</t>
  </si>
  <si>
    <t>Фуглев Ф.М.</t>
  </si>
  <si>
    <t>Чуб-Швец Анатолий</t>
  </si>
  <si>
    <t>Трифанов Сергей</t>
  </si>
  <si>
    <t xml:space="preserve">Самсонова Татьяна </t>
  </si>
  <si>
    <t>Шадрин Виталий</t>
  </si>
  <si>
    <t>Картышев Михаил</t>
  </si>
  <si>
    <t>2-4 марта 2018 г.                                                                                                        г. Архангельск, Российская Федерация</t>
  </si>
  <si>
    <t>Занятое место</t>
  </si>
  <si>
    <t>-</t>
  </si>
  <si>
    <t>Сумма</t>
  </si>
  <si>
    <t>кг.</t>
  </si>
  <si>
    <t xml:space="preserve">Левченко Михаил  </t>
  </si>
  <si>
    <t xml:space="preserve"> -</t>
  </si>
  <si>
    <t>Рывок гири с произвольной сменой рук</t>
  </si>
  <si>
    <t>Жим гири с произвольной сменой рук</t>
  </si>
  <si>
    <t>Бостанов Борис</t>
  </si>
  <si>
    <t>Фотин Валерий</t>
  </si>
  <si>
    <t>Женщины</t>
  </si>
  <si>
    <t>Лазукова И.</t>
  </si>
  <si>
    <t>Хоцков Илья</t>
  </si>
  <si>
    <t>Б/Р</t>
  </si>
  <si>
    <t xml:space="preserve">  -</t>
  </si>
  <si>
    <t>45-59</t>
  </si>
  <si>
    <t>Белодед Г.</t>
  </si>
  <si>
    <t>Белодед Геннадий</t>
  </si>
  <si>
    <t>беларусь</t>
  </si>
  <si>
    <t>Ануров Л.</t>
  </si>
  <si>
    <t>Соловьев Алексей</t>
  </si>
  <si>
    <t>70-73</t>
  </si>
  <si>
    <t>Двойка мужская</t>
  </si>
  <si>
    <t>Мужчины</t>
  </si>
  <si>
    <t>до 105</t>
  </si>
  <si>
    <t>Терешко В.</t>
  </si>
  <si>
    <t>св.110</t>
  </si>
  <si>
    <t>Третьяков Л.Н.</t>
  </si>
  <si>
    <t>Олимпийское троеборье</t>
  </si>
  <si>
    <t>Рывок двух гирь двумя руками</t>
  </si>
  <si>
    <t>Толчок двух гирь длинным циклом</t>
  </si>
  <si>
    <t>Рывок гири одной рукой</t>
  </si>
  <si>
    <t>Жим стоя двух гирь мельницей</t>
  </si>
  <si>
    <t>Толчок гири одной рукой</t>
  </si>
  <si>
    <t>Рывок  гири с произвольной сменой рук</t>
  </si>
  <si>
    <t xml:space="preserve">Жим двух гирь длинным циклом </t>
  </si>
  <si>
    <t>Жим лежа двух гирь попеременно</t>
  </si>
  <si>
    <t>Исаенков Т.</t>
  </si>
  <si>
    <t>Минибаев А.</t>
  </si>
  <si>
    <t>Воронин С.</t>
  </si>
  <si>
    <t>Заварзин Ю.</t>
  </si>
  <si>
    <t>Камильянов Т.</t>
  </si>
  <si>
    <t>Иванов В.</t>
  </si>
  <si>
    <t>Сидорин В.</t>
  </si>
  <si>
    <t>Рейн В.</t>
  </si>
  <si>
    <t>Пономоренко А.</t>
  </si>
  <si>
    <t>Асмалов Ю.</t>
  </si>
  <si>
    <t>Рудаков А.</t>
  </si>
  <si>
    <t>Капошко Н.</t>
  </si>
  <si>
    <t>Линьков Л.</t>
  </si>
  <si>
    <t>Носачев Ф.</t>
  </si>
  <si>
    <t>Эйхорн Е.</t>
  </si>
  <si>
    <t>Минибаев .</t>
  </si>
  <si>
    <t>Волков А.</t>
  </si>
  <si>
    <t>Левченко М.</t>
  </si>
  <si>
    <t>Фотин В.</t>
  </si>
  <si>
    <t>Храмов А.</t>
  </si>
  <si>
    <t>Скоробач В.</t>
  </si>
  <si>
    <t>Маркичев Э.</t>
  </si>
  <si>
    <t>Чемикосов В.</t>
  </si>
  <si>
    <t xml:space="preserve">Соловьев А. </t>
  </si>
  <si>
    <t xml:space="preserve">Николаев Д. </t>
  </si>
  <si>
    <t>Коваленко Д.</t>
  </si>
  <si>
    <t>Королев В.</t>
  </si>
  <si>
    <t>Короткова А.</t>
  </si>
  <si>
    <t>Дубинин М.</t>
  </si>
  <si>
    <t>Трутнев И.</t>
  </si>
  <si>
    <t>Тыртык В.</t>
  </si>
  <si>
    <t>Эрднеев В.</t>
  </si>
  <si>
    <t>Якимов Ю.</t>
  </si>
  <si>
    <t>Возр. Группа</t>
  </si>
  <si>
    <t>Год рожд.</t>
  </si>
  <si>
    <t>Результат</t>
  </si>
  <si>
    <t>Сумма кг.</t>
  </si>
  <si>
    <t>Бердинских Д.</t>
  </si>
  <si>
    <t>Николаев Д.</t>
  </si>
  <si>
    <t>Соловьев А.</t>
  </si>
  <si>
    <t>Ульянов О.</t>
  </si>
  <si>
    <t>Фуглев Федор</t>
  </si>
  <si>
    <t>до 75</t>
  </si>
  <si>
    <t>СВД Толчок с многоразовой см рук</t>
  </si>
  <si>
    <t>Толчок с многоразовой см. рук</t>
  </si>
  <si>
    <t>Жим гири с произвольной см. рук</t>
  </si>
  <si>
    <t>2-4 марта 2018 г.                                                                                                                                       г. Архангельск, Российская Федерация</t>
  </si>
  <si>
    <t>Пономоренко Алекс.андр</t>
  </si>
  <si>
    <t>Полумарафон  время 30 мин.</t>
  </si>
  <si>
    <t xml:space="preserve">Марафон  время 1 час </t>
  </si>
  <si>
    <t>СВД толчок гири с многоразовой см. рук</t>
  </si>
  <si>
    <t>СВД Рывок гири с многоразовой см. рук</t>
  </si>
  <si>
    <t>СВД ДЦ гири с многоразовой см.рук</t>
  </si>
  <si>
    <t>Толчок гири ДЦ с одноразовой см. рук</t>
  </si>
  <si>
    <t>Жим гири лежа с произвольной см. руки</t>
  </si>
  <si>
    <t>СВД Рывок  гири с произвольной см.рук</t>
  </si>
  <si>
    <t>2-4 марта 2018 г.                                                                                                              г. Архангельск, Российская Федерация</t>
  </si>
  <si>
    <t>Сайко Виктор</t>
  </si>
  <si>
    <t>Глывяк А.Я.</t>
  </si>
  <si>
    <t>Трусевич Эдуард</t>
  </si>
  <si>
    <t>Латвия</t>
  </si>
  <si>
    <t>Трусевич В.Э.</t>
  </si>
  <si>
    <t>Станкевичюс Бронюс</t>
  </si>
  <si>
    <t>Литва</t>
  </si>
  <si>
    <t>Станкевичюс Б.</t>
  </si>
  <si>
    <t>Виркус Эдуард</t>
  </si>
  <si>
    <t>Сирюэ В.</t>
  </si>
  <si>
    <t>Балогх Михаэль</t>
  </si>
  <si>
    <t>до 95</t>
  </si>
  <si>
    <t>Венгрия</t>
  </si>
  <si>
    <t>Балогх М.</t>
  </si>
  <si>
    <t>Балогх Мария</t>
  </si>
  <si>
    <t>до 60</t>
  </si>
  <si>
    <t>Германия</t>
  </si>
  <si>
    <t>Тухлиев Нурислам</t>
  </si>
  <si>
    <t>до 100</t>
  </si>
  <si>
    <t>Узбекистан</t>
  </si>
  <si>
    <t>Тухлиев Н.</t>
  </si>
  <si>
    <t xml:space="preserve">Бублик Валентин </t>
  </si>
  <si>
    <t>ДНР</t>
  </si>
  <si>
    <t>Бублик В.</t>
  </si>
  <si>
    <t>Польша</t>
  </si>
  <si>
    <t>Жгилев Владислав</t>
  </si>
  <si>
    <t>Юж.Осетия</t>
  </si>
  <si>
    <t>Ефимов Вячеслав</t>
  </si>
  <si>
    <t>Израиль</t>
  </si>
  <si>
    <t>Ефимов В.</t>
  </si>
  <si>
    <t>Жим гири с одноразовой сменой руки</t>
  </si>
  <si>
    <t>Жим гири ДЦ попеременно</t>
  </si>
  <si>
    <t>Толчок гири правой рукой</t>
  </si>
  <si>
    <t>Рывок с многоразовой сменой руки</t>
  </si>
  <si>
    <t>ЛНР</t>
  </si>
  <si>
    <t>Ежов А, Левченко Н.</t>
  </si>
  <si>
    <t xml:space="preserve">Лисицын Олег </t>
  </si>
  <si>
    <t>Союзное Государство</t>
  </si>
  <si>
    <t>Крым (Россия)</t>
  </si>
  <si>
    <t>Эстония - Финляндия</t>
  </si>
  <si>
    <t>Ежов А., Левченко Н.</t>
  </si>
  <si>
    <t>ФЕДЕРАЦИЯ ГИРЕВОГО СПОРТА СОЮЗНОГО ГОСУДАРСТВА (ФГССГ)</t>
  </si>
  <si>
    <t xml:space="preserve">                      М/К   В. Каташук (Беларусь)</t>
  </si>
  <si>
    <t xml:space="preserve">                       М/К Г. Белодед (Украина)</t>
  </si>
  <si>
    <t>2-4 марта 2018 г.                                                                                                 г. Архангельск, Российская Федерация</t>
  </si>
  <si>
    <t>ТУРНИРА ПАМЯТИ ГЕРОЯ СССР МАРИНЫ ЛАВРЕНТЬЕВНЫ ПОПОВИЧ</t>
  </si>
  <si>
    <t>2-4 марта 2018 г.                                                                                                          г. Архангельск, Российская Федерация</t>
  </si>
  <si>
    <t>Спорт высших достижений</t>
  </si>
  <si>
    <t>Толчок гири длинным циклом</t>
  </si>
  <si>
    <t>Свыше 90 кг.</t>
  </si>
  <si>
    <t>До 90 кг.</t>
  </si>
  <si>
    <t>До 80 кг.</t>
  </si>
  <si>
    <t>До 70 кг.</t>
  </si>
  <si>
    <t>До 60 кг.</t>
  </si>
  <si>
    <t xml:space="preserve">Рывок гири </t>
  </si>
  <si>
    <t>Толчок гири</t>
  </si>
  <si>
    <t>Жим гири</t>
  </si>
  <si>
    <t xml:space="preserve">                        М/К  А. Волков  (Россия) </t>
  </si>
  <si>
    <t>СВОБОДНАЯ НОМИНАЦИЯ</t>
  </si>
  <si>
    <t>2-4 марта 2018 г.                                                                                        г. Архангельск, Российская Федерация</t>
  </si>
  <si>
    <t>Регламент - 3 мин.</t>
  </si>
  <si>
    <t>СВД Толчок  гири с произвольной см.рук</t>
  </si>
  <si>
    <t>Полумарафон - 30 мин.</t>
  </si>
  <si>
    <t xml:space="preserve">Толчок гири </t>
  </si>
  <si>
    <t>Регламент - 1 мин.</t>
  </si>
  <si>
    <t>Толчок двух гирь двумя руками  3 минуты  (мужчины)</t>
  </si>
  <si>
    <t>Толчок двух гирь  двумя руками 5 минут (мужчины)</t>
  </si>
  <si>
    <t>Толчок двух гирь  двумя руками ДЦ 3 минуты (мужчины)</t>
  </si>
  <si>
    <t>Толчок двух гирь  двумя руками  ДЦ 5 минут (мужчины)</t>
  </si>
  <si>
    <t>Толчок одной гири 1 минута (мужчины)</t>
  </si>
  <si>
    <t>Толчок одной  гири 2 минуты (мужчины)</t>
  </si>
  <si>
    <t>Толчок одной гири  ДЦ 2 минуты (мужчины)</t>
  </si>
  <si>
    <t>Толчок  одной гири  ДЦ  2минуты (женщины)</t>
  </si>
  <si>
    <t>Рывок 1-й гири с одноразов.  сменой руки 3 минуты (мужчины)</t>
  </si>
  <si>
    <t>Рывок гири с одноразов.  сменой руки 2 минуты (мужчины)</t>
  </si>
  <si>
    <t>Рывок гири с одноразов.  сменой руки 5 минут (мужчины)</t>
  </si>
  <si>
    <t>Рывок гири с одноразов.  сменой руки 1 минута (мужчины)</t>
  </si>
  <si>
    <t>Рывок гири с одноразов.  сменой руки 2 минуты (женщины)</t>
  </si>
  <si>
    <t>Рывок гири с одноразов.  сменой руки 5 минут (женщины)</t>
  </si>
  <si>
    <t>ЖИМ  лёжа  попеременно  двух гирь 1 минута   (мужчины)</t>
  </si>
  <si>
    <t>ЖИМ 2-х гирь лежа  1 минута  (женщины)</t>
  </si>
  <si>
    <t>Ежов Анатолий</t>
  </si>
  <si>
    <t>Союзное гос.</t>
  </si>
  <si>
    <t>СССР</t>
  </si>
  <si>
    <t>Жим лёжа попеременно двух гирь</t>
  </si>
  <si>
    <t>Жим с произвольной сменой рук</t>
  </si>
  <si>
    <t>Толчок с произвольной сменой рук</t>
  </si>
  <si>
    <t>Толчок ДЦ с произвольной сменой рук</t>
  </si>
</sst>
</file>

<file path=xl/styles.xml><?xml version="1.0" encoding="utf-8"?>
<styleSheet xmlns="http://schemas.openxmlformats.org/spreadsheetml/2006/main">
  <numFmts count="1">
    <numFmt numFmtId="164" formatCode="0.0"/>
  </numFmts>
  <fonts count="70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Arial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2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20"/>
      <name val="Calibri"/>
      <family val="2"/>
      <charset val="204"/>
    </font>
    <font>
      <b/>
      <sz val="12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2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Calibri"/>
      <family val="2"/>
      <charset val="204"/>
    </font>
    <font>
      <b/>
      <sz val="9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10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7">
    <xf numFmtId="0" fontId="0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45" fillId="30" borderId="32" applyNumberFormat="0" applyAlignment="0" applyProtection="0"/>
    <xf numFmtId="0" fontId="46" fillId="31" borderId="33" applyNumberFormat="0" applyAlignment="0" applyProtection="0"/>
    <xf numFmtId="0" fontId="47" fillId="31" borderId="32" applyNumberFormat="0" applyAlignment="0" applyProtection="0"/>
    <xf numFmtId="0" fontId="48" fillId="0" borderId="34" applyNumberFormat="0" applyFill="0" applyAlignment="0" applyProtection="0"/>
    <xf numFmtId="0" fontId="49" fillId="0" borderId="35" applyNumberFormat="0" applyFill="0" applyAlignment="0" applyProtection="0"/>
    <xf numFmtId="0" fontId="50" fillId="0" borderId="36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37" applyNumberFormat="0" applyFill="0" applyAlignment="0" applyProtection="0"/>
    <xf numFmtId="0" fontId="52" fillId="32" borderId="38" applyNumberFormat="0" applyAlignment="0" applyProtection="0"/>
    <xf numFmtId="0" fontId="53" fillId="0" borderId="0" applyNumberFormat="0" applyFill="0" applyBorder="0" applyAlignment="0" applyProtection="0"/>
    <xf numFmtId="0" fontId="54" fillId="33" borderId="0" applyNumberFormat="0" applyBorder="0" applyAlignment="0" applyProtection="0"/>
    <xf numFmtId="0" fontId="55" fillId="0" borderId="0"/>
    <xf numFmtId="0" fontId="55" fillId="0" borderId="0"/>
    <xf numFmtId="0" fontId="56" fillId="34" borderId="0" applyNumberFormat="0" applyBorder="0" applyAlignment="0" applyProtection="0"/>
    <xf numFmtId="0" fontId="57" fillId="0" borderId="0" applyNumberFormat="0" applyFill="0" applyBorder="0" applyAlignment="0" applyProtection="0"/>
    <xf numFmtId="0" fontId="6" fillId="35" borderId="39" applyNumberFormat="0" applyFont="0" applyAlignment="0" applyProtection="0"/>
    <xf numFmtId="0" fontId="6" fillId="35" borderId="39" applyNumberFormat="0" applyFont="0" applyAlignment="0" applyProtection="0"/>
    <xf numFmtId="0" fontId="6" fillId="35" borderId="39" applyNumberFormat="0" applyFont="0" applyAlignment="0" applyProtection="0"/>
    <xf numFmtId="0" fontId="6" fillId="35" borderId="39" applyNumberFormat="0" applyFont="0" applyAlignment="0" applyProtection="0"/>
    <xf numFmtId="0" fontId="58" fillId="0" borderId="40" applyNumberFormat="0" applyFill="0" applyAlignment="0" applyProtection="0"/>
    <xf numFmtId="0" fontId="59" fillId="0" borderId="0" applyNumberFormat="0" applyFill="0" applyBorder="0" applyAlignment="0" applyProtection="0"/>
    <xf numFmtId="0" fontId="60" fillId="36" borderId="0" applyNumberFormat="0" applyBorder="0" applyAlignment="0" applyProtection="0"/>
  </cellStyleXfs>
  <cellXfs count="335">
    <xf numFmtId="0" fontId="0" fillId="0" borderId="0" xfId="0"/>
    <xf numFmtId="0" fontId="3" fillId="0" borderId="0" xfId="0" applyFont="1" applyBorder="1" applyAlignment="1">
      <alignment horizontal="center"/>
    </xf>
    <xf numFmtId="0" fontId="2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left" indent="2"/>
    </xf>
    <xf numFmtId="0" fontId="5" fillId="0" borderId="1" xfId="0" applyFont="1" applyFill="1" applyBorder="1"/>
    <xf numFmtId="0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3" fillId="0" borderId="0" xfId="0" applyFont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/>
    <xf numFmtId="0" fontId="14" fillId="0" borderId="3" xfId="0" applyFont="1" applyBorder="1"/>
    <xf numFmtId="0" fontId="0" fillId="0" borderId="1" xfId="0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4" fillId="0" borderId="5" xfId="0" applyFont="1" applyFill="1" applyBorder="1"/>
    <xf numFmtId="0" fontId="14" fillId="0" borderId="6" xfId="0" applyFont="1" applyFill="1" applyBorder="1"/>
    <xf numFmtId="0" fontId="14" fillId="0" borderId="7" xfId="0" applyFont="1" applyFill="1" applyBorder="1"/>
    <xf numFmtId="0" fontId="14" fillId="0" borderId="8" xfId="0" applyFont="1" applyBorder="1" applyAlignment="1">
      <alignment horizontal="center"/>
    </xf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14" fillId="0" borderId="10" xfId="0" applyFont="1" applyBorder="1"/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15" fillId="0" borderId="0" xfId="0" applyFont="1"/>
    <xf numFmtId="0" fontId="24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/>
    <xf numFmtId="0" fontId="26" fillId="0" borderId="0" xfId="0" applyFont="1" applyFill="1"/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26" fillId="0" borderId="0" xfId="0" applyFont="1" applyBorder="1"/>
    <xf numFmtId="0" fontId="26" fillId="0" borderId="0" xfId="0" applyFont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30" fillId="0" borderId="0" xfId="0" applyFont="1"/>
    <xf numFmtId="0" fontId="30" fillId="0" borderId="0" xfId="0" applyFont="1" applyFill="1"/>
    <xf numFmtId="0" fontId="20" fillId="0" borderId="0" xfId="0" applyFont="1" applyFill="1" applyBorder="1" applyAlignment="1"/>
    <xf numFmtId="0" fontId="26" fillId="0" borderId="0" xfId="0" applyFont="1" applyAlignment="1">
      <alignment horizontal="center"/>
    </xf>
    <xf numFmtId="0" fontId="24" fillId="0" borderId="2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5" xfId="0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vertical="center"/>
    </xf>
    <xf numFmtId="0" fontId="34" fillId="0" borderId="3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/>
    </xf>
    <xf numFmtId="0" fontId="0" fillId="0" borderId="0" xfId="0" applyFill="1"/>
    <xf numFmtId="164" fontId="24" fillId="0" borderId="2" xfId="0" applyNumberFormat="1" applyFont="1" applyFill="1" applyBorder="1" applyAlignment="1">
      <alignment horizontal="center"/>
    </xf>
    <xf numFmtId="0" fontId="1" fillId="0" borderId="0" xfId="0" applyFont="1"/>
    <xf numFmtId="0" fontId="32" fillId="0" borderId="1" xfId="0" applyFont="1" applyFill="1" applyBorder="1" applyAlignment="1"/>
    <xf numFmtId="0" fontId="26" fillId="0" borderId="0" xfId="0" applyFont="1" applyFill="1" applyBorder="1" applyAlignment="1"/>
    <xf numFmtId="0" fontId="26" fillId="0" borderId="0" xfId="0" applyFont="1" applyAlignment="1"/>
    <xf numFmtId="0" fontId="32" fillId="0" borderId="1" xfId="0" applyFont="1" applyBorder="1" applyAlignment="1"/>
    <xf numFmtId="0" fontId="32" fillId="0" borderId="2" xfId="0" applyFont="1" applyFill="1" applyBorder="1" applyAlignment="1"/>
    <xf numFmtId="0" fontId="35" fillId="0" borderId="2" xfId="0" applyFont="1" applyFill="1" applyBorder="1" applyAlignment="1"/>
    <xf numFmtId="0" fontId="35" fillId="0" borderId="2" xfId="0" applyFont="1" applyFill="1" applyBorder="1" applyAlignment="1">
      <alignment horizontal="center"/>
    </xf>
    <xf numFmtId="0" fontId="35" fillId="0" borderId="3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5" fillId="0" borderId="2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" fillId="0" borderId="0" xfId="0" applyFont="1" applyFill="1" applyBorder="1"/>
    <xf numFmtId="0" fontId="0" fillId="0" borderId="0" xfId="0" applyFont="1"/>
    <xf numFmtId="0" fontId="0" fillId="0" borderId="0" xfId="0" applyFont="1" applyBorder="1" applyAlignment="1">
      <alignment horizontal="left"/>
    </xf>
    <xf numFmtId="0" fontId="32" fillId="0" borderId="3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40" fillId="0" borderId="0" xfId="0" applyFont="1"/>
    <xf numFmtId="0" fontId="39" fillId="0" borderId="0" xfId="0" applyFont="1" applyBorder="1"/>
    <xf numFmtId="0" fontId="39" fillId="0" borderId="0" xfId="0" applyFont="1"/>
    <xf numFmtId="0" fontId="32" fillId="0" borderId="2" xfId="0" applyFont="1" applyFill="1" applyBorder="1" applyAlignment="1">
      <alignment horizontal="left"/>
    </xf>
    <xf numFmtId="0" fontId="38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7" fillId="0" borderId="0" xfId="0" applyFont="1"/>
    <xf numFmtId="0" fontId="37" fillId="0" borderId="0" xfId="0" applyFont="1" applyFill="1"/>
    <xf numFmtId="0" fontId="37" fillId="0" borderId="0" xfId="0" applyFont="1" applyFill="1" applyBorder="1"/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40" fillId="0" borderId="0" xfId="0" applyFont="1" applyBorder="1"/>
    <xf numFmtId="0" fontId="37" fillId="0" borderId="0" xfId="0" applyFont="1" applyBorder="1" applyAlignment="1">
      <alignment horizontal="left"/>
    </xf>
    <xf numFmtId="0" fontId="41" fillId="0" borderId="2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0" fontId="37" fillId="0" borderId="0" xfId="0" applyFont="1" applyAlignment="1">
      <alignment horizontal="left"/>
    </xf>
    <xf numFmtId="0" fontId="28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35" fillId="0" borderId="0" xfId="0" applyFont="1" applyFill="1" applyBorder="1" applyAlignment="1"/>
    <xf numFmtId="0" fontId="35" fillId="0" borderId="0" xfId="0" applyFont="1" applyFill="1" applyBorder="1" applyAlignment="1">
      <alignment horizontal="center"/>
    </xf>
    <xf numFmtId="0" fontId="32" fillId="0" borderId="0" xfId="0" applyFont="1" applyFill="1" applyBorder="1" applyAlignment="1"/>
    <xf numFmtId="0" fontId="19" fillId="2" borderId="0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9" fillId="0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9" fillId="0" borderId="1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26" fillId="0" borderId="0" xfId="0" applyFont="1" applyFill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0" fillId="0" borderId="0" xfId="0" applyAlignment="1"/>
    <xf numFmtId="0" fontId="26" fillId="0" borderId="0" xfId="0" applyFont="1" applyFill="1" applyAlignment="1"/>
    <xf numFmtId="0" fontId="20" fillId="0" borderId="0" xfId="0" applyFont="1" applyFill="1" applyBorder="1" applyAlignment="1">
      <alignment horizontal="left"/>
    </xf>
    <xf numFmtId="0" fontId="26" fillId="0" borderId="0" xfId="0" applyFont="1" applyAlignment="1">
      <alignment horizontal="left"/>
    </xf>
    <xf numFmtId="0" fontId="32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left"/>
    </xf>
    <xf numFmtId="0" fontId="24" fillId="0" borderId="1" xfId="0" applyFont="1" applyFill="1" applyBorder="1" applyAlignment="1">
      <alignment horizontal="left"/>
    </xf>
    <xf numFmtId="0" fontId="20" fillId="0" borderId="0" xfId="0" applyFont="1" applyFill="1" applyAlignment="1"/>
    <xf numFmtId="0" fontId="32" fillId="0" borderId="2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left"/>
    </xf>
    <xf numFmtId="0" fontId="29" fillId="0" borderId="15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/>
    </xf>
    <xf numFmtId="0" fontId="29" fillId="0" borderId="17" xfId="0" applyFont="1" applyFill="1" applyBorder="1" applyAlignment="1">
      <alignment vertical="center"/>
    </xf>
    <xf numFmtId="0" fontId="29" fillId="0" borderId="18" xfId="0" applyFont="1" applyFill="1" applyBorder="1" applyAlignment="1">
      <alignment vertical="center"/>
    </xf>
    <xf numFmtId="0" fontId="29" fillId="0" borderId="19" xfId="0" applyFont="1" applyFill="1" applyBorder="1" applyAlignment="1"/>
    <xf numFmtId="0" fontId="29" fillId="0" borderId="20" xfId="0" applyFont="1" applyFill="1" applyBorder="1" applyAlignment="1"/>
    <xf numFmtId="0" fontId="29" fillId="0" borderId="14" xfId="0" applyFont="1" applyFill="1" applyBorder="1" applyAlignment="1"/>
    <xf numFmtId="0" fontId="29" fillId="0" borderId="0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left" vertical="center"/>
    </xf>
    <xf numFmtId="0" fontId="61" fillId="0" borderId="0" xfId="0" applyFont="1"/>
    <xf numFmtId="0" fontId="29" fillId="0" borderId="1" xfId="0" applyFont="1" applyBorder="1" applyAlignment="1">
      <alignment horizontal="center"/>
    </xf>
    <xf numFmtId="0" fontId="29" fillId="0" borderId="3" xfId="0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8" fillId="0" borderId="15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62" fillId="0" borderId="1" xfId="0" applyFont="1" applyBorder="1"/>
    <xf numFmtId="0" fontId="41" fillId="0" borderId="2" xfId="0" applyFont="1" applyFill="1" applyBorder="1" applyAlignment="1">
      <alignment horizontal="left"/>
    </xf>
    <xf numFmtId="0" fontId="41" fillId="0" borderId="3" xfId="0" applyFont="1" applyFill="1" applyBorder="1" applyAlignment="1">
      <alignment horizontal="center"/>
    </xf>
    <xf numFmtId="0" fontId="63" fillId="0" borderId="1" xfId="0" applyFont="1" applyBorder="1" applyAlignment="1">
      <alignment horizontal="center"/>
    </xf>
    <xf numFmtId="0" fontId="63" fillId="0" borderId="1" xfId="0" applyFont="1" applyFill="1" applyBorder="1" applyAlignment="1">
      <alignment horizontal="center"/>
    </xf>
    <xf numFmtId="0" fontId="64" fillId="0" borderId="1" xfId="0" applyFont="1" applyBorder="1" applyAlignment="1">
      <alignment horizontal="center"/>
    </xf>
    <xf numFmtId="0" fontId="41" fillId="0" borderId="1" xfId="0" applyFont="1" applyFill="1" applyBorder="1" applyAlignment="1">
      <alignment horizontal="center"/>
    </xf>
    <xf numFmtId="0" fontId="65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65" fillId="0" borderId="1" xfId="0" applyFont="1" applyBorder="1" applyAlignment="1">
      <alignment horizontal="center"/>
    </xf>
    <xf numFmtId="0" fontId="65" fillId="0" borderId="15" xfId="0" applyFont="1" applyBorder="1" applyAlignment="1">
      <alignment horizontal="center"/>
    </xf>
    <xf numFmtId="0" fontId="65" fillId="0" borderId="1" xfId="0" applyFont="1" applyFill="1" applyBorder="1" applyAlignment="1">
      <alignment horizontal="center"/>
    </xf>
    <xf numFmtId="0" fontId="64" fillId="0" borderId="0" xfId="0" applyFont="1" applyBorder="1" applyAlignment="1">
      <alignment horizontal="left"/>
    </xf>
    <xf numFmtId="0" fontId="42" fillId="0" borderId="0" xfId="0" applyFont="1" applyFill="1" applyAlignment="1">
      <alignment horizontal="center"/>
    </xf>
    <xf numFmtId="0" fontId="64" fillId="0" borderId="0" xfId="0" applyFont="1" applyBorder="1"/>
    <xf numFmtId="0" fontId="64" fillId="0" borderId="0" xfId="0" applyFont="1" applyFill="1" applyBorder="1"/>
    <xf numFmtId="0" fontId="64" fillId="0" borderId="0" xfId="0" applyFont="1"/>
    <xf numFmtId="0" fontId="67" fillId="0" borderId="2" xfId="0" applyFont="1" applyFill="1" applyBorder="1" applyAlignment="1">
      <alignment horizontal="center"/>
    </xf>
    <xf numFmtId="0" fontId="68" fillId="0" borderId="0" xfId="0" applyFont="1" applyBorder="1" applyAlignment="1">
      <alignment horizontal="center"/>
    </xf>
    <xf numFmtId="0" fontId="69" fillId="0" borderId="0" xfId="0" applyFont="1" applyBorder="1"/>
    <xf numFmtId="0" fontId="27" fillId="0" borderId="0" xfId="0" applyFont="1" applyFill="1" applyAlignment="1">
      <alignment horizontal="center"/>
    </xf>
    <xf numFmtId="0" fontId="68" fillId="0" borderId="0" xfId="0" applyFont="1" applyBorder="1"/>
    <xf numFmtId="0" fontId="68" fillId="0" borderId="0" xfId="0" applyFont="1" applyFill="1" applyBorder="1"/>
    <xf numFmtId="0" fontId="68" fillId="0" borderId="0" xfId="0" applyFont="1"/>
    <xf numFmtId="0" fontId="67" fillId="0" borderId="3" xfId="0" applyFont="1" applyFill="1" applyBorder="1" applyAlignment="1">
      <alignment horizontal="left"/>
    </xf>
    <xf numFmtId="0" fontId="67" fillId="0" borderId="2" xfId="0" applyFont="1" applyFill="1" applyBorder="1" applyAlignment="1">
      <alignment horizontal="left"/>
    </xf>
    <xf numFmtId="0" fontId="42" fillId="0" borderId="1" xfId="0" applyFont="1" applyFill="1" applyBorder="1" applyAlignment="1">
      <alignment horizontal="center"/>
    </xf>
    <xf numFmtId="0" fontId="41" fillId="0" borderId="2" xfId="0" applyFont="1" applyFill="1" applyBorder="1" applyAlignment="1">
      <alignment horizontal="center" wrapText="1"/>
    </xf>
    <xf numFmtId="0" fontId="66" fillId="0" borderId="1" xfId="0" applyFont="1" applyFill="1" applyBorder="1" applyAlignment="1">
      <alignment horizontal="center"/>
    </xf>
    <xf numFmtId="0" fontId="42" fillId="0" borderId="0" xfId="0" applyFont="1" applyBorder="1" applyAlignment="1">
      <alignment horizontal="left"/>
    </xf>
    <xf numFmtId="0" fontId="42" fillId="0" borderId="0" xfId="0" applyFont="1" applyAlignment="1">
      <alignment horizontal="left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2"/>
    </xf>
    <xf numFmtId="0" fontId="3" fillId="0" borderId="2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29" fillId="0" borderId="14" xfId="0" applyFont="1" applyFill="1" applyBorder="1" applyAlignment="1">
      <alignment horizontal="center"/>
    </xf>
    <xf numFmtId="0" fontId="29" fillId="0" borderId="16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31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/>
    </xf>
    <xf numFmtId="0" fontId="29" fillId="0" borderId="23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9" fillId="0" borderId="10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25" xfId="0" applyFont="1" applyFill="1" applyBorder="1" applyAlignment="1">
      <alignment horizontal="center"/>
    </xf>
    <xf numFmtId="0" fontId="29" fillId="0" borderId="26" xfId="0" applyFont="1" applyFill="1" applyBorder="1" applyAlignment="1">
      <alignment horizontal="center"/>
    </xf>
    <xf numFmtId="0" fontId="20" fillId="0" borderId="0" xfId="0" applyFont="1" applyFill="1" applyAlignment="1"/>
    <xf numFmtId="0" fontId="0" fillId="0" borderId="0" xfId="0" applyBorder="1"/>
    <xf numFmtId="0" fontId="0" fillId="0" borderId="0" xfId="0" applyFill="1" applyBorder="1"/>
    <xf numFmtId="0" fontId="25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25" fillId="0" borderId="10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38" fillId="0" borderId="1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 vertical="center"/>
    </xf>
    <xf numFmtId="0" fontId="62" fillId="0" borderId="1" xfId="0" applyFont="1" applyBorder="1" applyAlignment="1">
      <alignment horizontal="center"/>
    </xf>
    <xf numFmtId="0" fontId="38" fillId="0" borderId="19" xfId="0" applyFont="1" applyFill="1" applyBorder="1" applyAlignment="1">
      <alignment horizontal="center" vertical="center"/>
    </xf>
    <xf numFmtId="0" fontId="62" fillId="0" borderId="15" xfId="0" applyFont="1" applyBorder="1" applyAlignment="1">
      <alignment horizontal="center" vertical="center"/>
    </xf>
    <xf numFmtId="0" fontId="62" fillId="0" borderId="3" xfId="0" applyFont="1" applyBorder="1" applyAlignment="1">
      <alignment horizontal="center" vertical="center"/>
    </xf>
    <xf numFmtId="0" fontId="14" fillId="0" borderId="27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left" indent="1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6" fillId="0" borderId="0" xfId="0" applyFont="1" applyAlignment="1">
      <alignment horizontal="center"/>
    </xf>
    <xf numFmtId="0" fontId="66" fillId="0" borderId="14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Border="1"/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9" fillId="0" borderId="1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8" fillId="0" borderId="15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16" xfId="0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38" fillId="0" borderId="17" xfId="0" applyFont="1" applyFill="1" applyBorder="1" applyAlignment="1">
      <alignment horizontal="center" vertical="center"/>
    </xf>
    <xf numFmtId="0" fontId="38" fillId="0" borderId="18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left" vertical="center"/>
    </xf>
    <xf numFmtId="0" fontId="38" fillId="0" borderId="15" xfId="0" applyFont="1" applyFill="1" applyBorder="1" applyAlignment="1">
      <alignment horizontal="left" vertical="center" wrapText="1"/>
    </xf>
    <xf numFmtId="0" fontId="38" fillId="0" borderId="4" xfId="0" applyFont="1" applyFill="1" applyBorder="1" applyAlignment="1">
      <alignment horizontal="left" vertical="center" wrapText="1"/>
    </xf>
    <xf numFmtId="0" fontId="38" fillId="0" borderId="3" xfId="0" applyFont="1" applyFill="1" applyBorder="1" applyAlignment="1">
      <alignment horizontal="left" vertical="center" wrapText="1"/>
    </xf>
    <xf numFmtId="0" fontId="33" fillId="0" borderId="17" xfId="0" applyFont="1" applyFill="1" applyBorder="1" applyAlignment="1">
      <alignment horizontal="center"/>
    </xf>
    <xf numFmtId="0" fontId="25" fillId="0" borderId="1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Плохой" xfId="38" builtinId="27" customBuiltin="1"/>
    <cellStyle name="Пояснение" xfId="39" builtinId="53" customBuiltin="1"/>
    <cellStyle name="Примечание 2" xfId="40"/>
    <cellStyle name="Примечание 3" xfId="41"/>
    <cellStyle name="Примечание 4" xfId="42"/>
    <cellStyle name="Примечание 5" xfId="43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gif"/><Relationship Id="rId7" Type="http://schemas.openxmlformats.org/officeDocument/2006/relationships/image" Target="../media/image4.png"/><Relationship Id="rId2" Type="http://schemas.openxmlformats.org/officeDocument/2006/relationships/image" Target="../media/image6.gif"/><Relationship Id="rId1" Type="http://schemas.openxmlformats.org/officeDocument/2006/relationships/image" Target="../media/image5.gif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69</xdr:row>
      <xdr:rowOff>66675</xdr:rowOff>
    </xdr:from>
    <xdr:to>
      <xdr:col>4</xdr:col>
      <xdr:colOff>66675</xdr:colOff>
      <xdr:row>71</xdr:row>
      <xdr:rowOff>152400</xdr:rowOff>
    </xdr:to>
    <xdr:pic>
      <xdr:nvPicPr>
        <xdr:cNvPr id="2049" name="Рисунок 2" descr="Волков-АА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0" y="14944725"/>
          <a:ext cx="10477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228600</xdr:colOff>
      <xdr:row>67</xdr:row>
      <xdr:rowOff>9525</xdr:rowOff>
    </xdr:from>
    <xdr:to>
      <xdr:col>12</xdr:col>
      <xdr:colOff>96610</xdr:colOff>
      <xdr:row>74</xdr:row>
      <xdr:rowOff>180975</xdr:rowOff>
    </xdr:to>
    <xdr:pic>
      <xdr:nvPicPr>
        <xdr:cNvPr id="2050" name="Рисунок 10" descr="Безимени-1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48325" y="14497050"/>
          <a:ext cx="1562100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71</xdr:row>
      <xdr:rowOff>85725</xdr:rowOff>
    </xdr:from>
    <xdr:to>
      <xdr:col>4</xdr:col>
      <xdr:colOff>323850</xdr:colOff>
      <xdr:row>73</xdr:row>
      <xdr:rowOff>114300</xdr:rowOff>
    </xdr:to>
    <xdr:pic>
      <xdr:nvPicPr>
        <xdr:cNvPr id="2051" name="Picture 3" descr="Белодед.gif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95475" y="15354300"/>
          <a:ext cx="1466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257175</xdr:colOff>
      <xdr:row>67</xdr:row>
      <xdr:rowOff>104775</xdr:rowOff>
    </xdr:from>
    <xdr:to>
      <xdr:col>3</xdr:col>
      <xdr:colOff>457200</xdr:colOff>
      <xdr:row>69</xdr:row>
      <xdr:rowOff>142875</xdr:rowOff>
    </xdr:to>
    <xdr:pic>
      <xdr:nvPicPr>
        <xdr:cNvPr id="2052" name="Рисунок 7" descr="Каташук.gif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71675" y="14592300"/>
          <a:ext cx="10477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626643</xdr:colOff>
      <xdr:row>75</xdr:row>
      <xdr:rowOff>80335</xdr:rowOff>
    </xdr:from>
    <xdr:to>
      <xdr:col>16</xdr:col>
      <xdr:colOff>90815</xdr:colOff>
      <xdr:row>83</xdr:row>
      <xdr:rowOff>109086</xdr:rowOff>
    </xdr:to>
    <xdr:pic>
      <xdr:nvPicPr>
        <xdr:cNvPr id="6" name="Рисунок 5" descr="Печать ФГССГ.gif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64908" y="16171982"/>
          <a:ext cx="1553268" cy="1552751"/>
        </a:xfrm>
        <a:prstGeom prst="rect">
          <a:avLst/>
        </a:prstGeom>
      </xdr:spPr>
    </xdr:pic>
    <xdr:clientData/>
  </xdr:twoCellAnchor>
  <xdr:twoCellAnchor editAs="oneCell">
    <xdr:from>
      <xdr:col>10</xdr:col>
      <xdr:colOff>192984</xdr:colOff>
      <xdr:row>67</xdr:row>
      <xdr:rowOff>1</xdr:rowOff>
    </xdr:from>
    <xdr:to>
      <xdr:col>18</xdr:col>
      <xdr:colOff>137184</xdr:colOff>
      <xdr:row>75</xdr:row>
      <xdr:rowOff>1473</xdr:rowOff>
    </xdr:to>
    <xdr:pic>
      <xdr:nvPicPr>
        <xdr:cNvPr id="7" name="Рисунок 6" descr="Печать МКМГС.g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286308" y="14534030"/>
          <a:ext cx="1557847" cy="1559090"/>
        </a:xfrm>
        <a:prstGeom prst="rect">
          <a:avLst/>
        </a:prstGeom>
      </xdr:spPr>
    </xdr:pic>
    <xdr:clientData/>
  </xdr:twoCellAnchor>
  <xdr:twoCellAnchor editAs="oneCell">
    <xdr:from>
      <xdr:col>6</xdr:col>
      <xdr:colOff>67235</xdr:colOff>
      <xdr:row>75</xdr:row>
      <xdr:rowOff>56104</xdr:rowOff>
    </xdr:from>
    <xdr:to>
      <xdr:col>9</xdr:col>
      <xdr:colOff>445750</xdr:colOff>
      <xdr:row>83</xdr:row>
      <xdr:rowOff>77157</xdr:rowOff>
    </xdr:to>
    <xdr:pic>
      <xdr:nvPicPr>
        <xdr:cNvPr id="8" name="Рисунок 7" descr="Печать союз гиревого триатлона.gif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773706" y="16147751"/>
          <a:ext cx="1510309" cy="15450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208429</xdr:colOff>
      <xdr:row>85</xdr:row>
      <xdr:rowOff>66675</xdr:rowOff>
    </xdr:from>
    <xdr:to>
      <xdr:col>4</xdr:col>
      <xdr:colOff>265579</xdr:colOff>
      <xdr:row>87</xdr:row>
      <xdr:rowOff>142875</xdr:rowOff>
    </xdr:to>
    <xdr:pic>
      <xdr:nvPicPr>
        <xdr:cNvPr id="3082" name="Рисунок 2" descr="Волков-АА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0311" y="19598528"/>
          <a:ext cx="1043268" cy="46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228600</xdr:colOff>
      <xdr:row>83</xdr:row>
      <xdr:rowOff>9525</xdr:rowOff>
    </xdr:from>
    <xdr:to>
      <xdr:col>14</xdr:col>
      <xdr:colOff>74468</xdr:colOff>
      <xdr:row>90</xdr:row>
      <xdr:rowOff>180975</xdr:rowOff>
    </xdr:to>
    <xdr:pic>
      <xdr:nvPicPr>
        <xdr:cNvPr id="3083" name="Рисунок 10" descr="Безимени-1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34050" y="19307175"/>
          <a:ext cx="1562100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70038</xdr:colOff>
      <xdr:row>87</xdr:row>
      <xdr:rowOff>133910</xdr:rowOff>
    </xdr:from>
    <xdr:to>
      <xdr:col>5</xdr:col>
      <xdr:colOff>88527</xdr:colOff>
      <xdr:row>89</xdr:row>
      <xdr:rowOff>162485</xdr:rowOff>
    </xdr:to>
    <xdr:pic>
      <xdr:nvPicPr>
        <xdr:cNvPr id="3084" name="Picture 12" descr="Белодед.gif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31920" y="20057969"/>
          <a:ext cx="1464048" cy="420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458881</xdr:colOff>
      <xdr:row>83</xdr:row>
      <xdr:rowOff>71158</xdr:rowOff>
    </xdr:from>
    <xdr:to>
      <xdr:col>4</xdr:col>
      <xdr:colOff>22973</xdr:colOff>
      <xdr:row>85</xdr:row>
      <xdr:rowOff>128308</xdr:rowOff>
    </xdr:to>
    <xdr:pic>
      <xdr:nvPicPr>
        <xdr:cNvPr id="3085" name="Рисунок 7" descr="Каташук.gif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27705" y="19210805"/>
          <a:ext cx="1043268" cy="449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66348</xdr:colOff>
      <xdr:row>91</xdr:row>
      <xdr:rowOff>102747</xdr:rowOff>
    </xdr:from>
    <xdr:to>
      <xdr:col>19</xdr:col>
      <xdr:colOff>5968</xdr:colOff>
      <xdr:row>99</xdr:row>
      <xdr:rowOff>131498</xdr:rowOff>
    </xdr:to>
    <xdr:pic>
      <xdr:nvPicPr>
        <xdr:cNvPr id="6" name="Рисунок 5" descr="Печать ФГССГ.gif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88172" y="20800012"/>
          <a:ext cx="1553268" cy="1552751"/>
        </a:xfrm>
        <a:prstGeom prst="rect">
          <a:avLst/>
        </a:prstGeom>
      </xdr:spPr>
    </xdr:pic>
    <xdr:clientData/>
  </xdr:twoCellAnchor>
  <xdr:twoCellAnchor editAs="oneCell">
    <xdr:from>
      <xdr:col>13</xdr:col>
      <xdr:colOff>80925</xdr:colOff>
      <xdr:row>83</xdr:row>
      <xdr:rowOff>22413</xdr:rowOff>
    </xdr:from>
    <xdr:to>
      <xdr:col>19</xdr:col>
      <xdr:colOff>544670</xdr:colOff>
      <xdr:row>91</xdr:row>
      <xdr:rowOff>23885</xdr:rowOff>
    </xdr:to>
    <xdr:pic>
      <xdr:nvPicPr>
        <xdr:cNvPr id="7" name="Рисунок 6" descr="Печать МКМГС.g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409572" y="19162060"/>
          <a:ext cx="1557847" cy="1559090"/>
        </a:xfrm>
        <a:prstGeom prst="rect">
          <a:avLst/>
        </a:prstGeom>
      </xdr:spPr>
    </xdr:pic>
    <xdr:clientData/>
  </xdr:twoCellAnchor>
  <xdr:twoCellAnchor editAs="oneCell">
    <xdr:from>
      <xdr:col>7</xdr:col>
      <xdr:colOff>123264</xdr:colOff>
      <xdr:row>91</xdr:row>
      <xdr:rowOff>78516</xdr:rowOff>
    </xdr:from>
    <xdr:to>
      <xdr:col>9</xdr:col>
      <xdr:colOff>893985</xdr:colOff>
      <xdr:row>99</xdr:row>
      <xdr:rowOff>99569</xdr:rowOff>
    </xdr:to>
    <xdr:pic>
      <xdr:nvPicPr>
        <xdr:cNvPr id="8" name="Рисунок 7" descr="Печать союз гиревого триатлона.gif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896970" y="20775781"/>
          <a:ext cx="1510309" cy="15450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175957</xdr:colOff>
      <xdr:row>41</xdr:row>
      <xdr:rowOff>4507</xdr:rowOff>
    </xdr:from>
    <xdr:to>
      <xdr:col>4</xdr:col>
      <xdr:colOff>330507</xdr:colOff>
      <xdr:row>43</xdr:row>
      <xdr:rowOff>80707</xdr:rowOff>
    </xdr:to>
    <xdr:pic>
      <xdr:nvPicPr>
        <xdr:cNvPr id="4115" name="Рисунок 2" descr="Волков-АА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263" y="9775313"/>
          <a:ext cx="1045599" cy="475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666750</xdr:colOff>
      <xdr:row>39</xdr:row>
      <xdr:rowOff>40250</xdr:rowOff>
    </xdr:from>
    <xdr:to>
      <xdr:col>14</xdr:col>
      <xdr:colOff>74468</xdr:colOff>
      <xdr:row>47</xdr:row>
      <xdr:rowOff>17103</xdr:rowOff>
    </xdr:to>
    <xdr:pic>
      <xdr:nvPicPr>
        <xdr:cNvPr id="4116" name="Рисунок 10" descr="Безимени-1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82879" y="9411621"/>
          <a:ext cx="1567836" cy="1564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88593</xdr:colOff>
      <xdr:row>43</xdr:row>
      <xdr:rowOff>76917</xdr:rowOff>
    </xdr:from>
    <xdr:to>
      <xdr:col>5</xdr:col>
      <xdr:colOff>232799</xdr:colOff>
      <xdr:row>45</xdr:row>
      <xdr:rowOff>105492</xdr:rowOff>
    </xdr:to>
    <xdr:pic>
      <xdr:nvPicPr>
        <xdr:cNvPr id="4117" name="Picture 21" descr="Белодед.gif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21899" y="10247159"/>
          <a:ext cx="1455174" cy="42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349352</xdr:colOff>
      <xdr:row>39</xdr:row>
      <xdr:rowOff>63806</xdr:rowOff>
    </xdr:from>
    <xdr:to>
      <xdr:col>4</xdr:col>
      <xdr:colOff>103034</xdr:colOff>
      <xdr:row>41</xdr:row>
      <xdr:rowOff>120956</xdr:rowOff>
    </xdr:to>
    <xdr:pic>
      <xdr:nvPicPr>
        <xdr:cNvPr id="4118" name="Рисунок 7" descr="Каташук.gif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93465" y="9435177"/>
          <a:ext cx="1033924" cy="45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165153</xdr:colOff>
      <xdr:row>47</xdr:row>
      <xdr:rowOff>91420</xdr:rowOff>
    </xdr:from>
    <xdr:to>
      <xdr:col>17</xdr:col>
      <xdr:colOff>27012</xdr:colOff>
      <xdr:row>55</xdr:row>
      <xdr:rowOff>87397</xdr:rowOff>
    </xdr:to>
    <xdr:pic>
      <xdr:nvPicPr>
        <xdr:cNvPr id="20" name="Рисунок 19" descr="Печать ФГССГ.gif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33218" y="11050291"/>
          <a:ext cx="1553268" cy="1552751"/>
        </a:xfrm>
        <a:prstGeom prst="rect">
          <a:avLst/>
        </a:prstGeom>
      </xdr:spPr>
    </xdr:pic>
    <xdr:clientData/>
  </xdr:twoCellAnchor>
  <xdr:twoCellAnchor editAs="oneCell">
    <xdr:from>
      <xdr:col>14</xdr:col>
      <xdr:colOff>34053</xdr:colOff>
      <xdr:row>39</xdr:row>
      <xdr:rowOff>40968</xdr:rowOff>
    </xdr:from>
    <xdr:to>
      <xdr:col>19</xdr:col>
      <xdr:colOff>177582</xdr:colOff>
      <xdr:row>47</xdr:row>
      <xdr:rowOff>12558</xdr:rowOff>
    </xdr:to>
    <xdr:pic>
      <xdr:nvPicPr>
        <xdr:cNvPr id="21" name="Рисунок 20" descr="Печать МКМГС.g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254618" y="9412339"/>
          <a:ext cx="1557847" cy="1559090"/>
        </a:xfrm>
        <a:prstGeom prst="rect">
          <a:avLst/>
        </a:prstGeom>
      </xdr:spPr>
    </xdr:pic>
    <xdr:clientData/>
  </xdr:twoCellAnchor>
  <xdr:twoCellAnchor editAs="oneCell">
    <xdr:from>
      <xdr:col>8</xdr:col>
      <xdr:colOff>174113</xdr:colOff>
      <xdr:row>47</xdr:row>
      <xdr:rowOff>67189</xdr:rowOff>
    </xdr:from>
    <xdr:to>
      <xdr:col>11</xdr:col>
      <xdr:colOff>24669</xdr:colOff>
      <xdr:row>55</xdr:row>
      <xdr:rowOff>55468</xdr:rowOff>
    </xdr:to>
    <xdr:pic>
      <xdr:nvPicPr>
        <xdr:cNvPr id="22" name="Рисунок 21" descr="Печать союз гиревого триатлона.gif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742016" y="11026060"/>
          <a:ext cx="1510309" cy="15450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21</xdr:row>
      <xdr:rowOff>19050</xdr:rowOff>
    </xdr:from>
    <xdr:to>
      <xdr:col>4</xdr:col>
      <xdr:colOff>142875</xdr:colOff>
      <xdr:row>23</xdr:row>
      <xdr:rowOff>95250</xdr:rowOff>
    </xdr:to>
    <xdr:pic>
      <xdr:nvPicPr>
        <xdr:cNvPr id="5125" name="Рисунок 2" descr="Волков-АА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5475" y="4619625"/>
          <a:ext cx="10382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228600</xdr:colOff>
      <xdr:row>19</xdr:row>
      <xdr:rowOff>9525</xdr:rowOff>
    </xdr:from>
    <xdr:to>
      <xdr:col>12</xdr:col>
      <xdr:colOff>131618</xdr:colOff>
      <xdr:row>26</xdr:row>
      <xdr:rowOff>180975</xdr:rowOff>
    </xdr:to>
    <xdr:pic>
      <xdr:nvPicPr>
        <xdr:cNvPr id="5126" name="Рисунок 10" descr="Безимени-1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67350" y="3981450"/>
          <a:ext cx="1562100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295275</xdr:colOff>
      <xdr:row>23</xdr:row>
      <xdr:rowOff>114300</xdr:rowOff>
    </xdr:from>
    <xdr:to>
      <xdr:col>5</xdr:col>
      <xdr:colOff>142875</xdr:colOff>
      <xdr:row>25</xdr:row>
      <xdr:rowOff>142875</xdr:rowOff>
    </xdr:to>
    <xdr:pic>
      <xdr:nvPicPr>
        <xdr:cNvPr id="5127" name="Picture 7" descr="Белодед.gif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19275" y="5105400"/>
          <a:ext cx="1457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304800</xdr:colOff>
      <xdr:row>19</xdr:row>
      <xdr:rowOff>76200</xdr:rowOff>
    </xdr:from>
    <xdr:to>
      <xdr:col>4</xdr:col>
      <xdr:colOff>76200</xdr:colOff>
      <xdr:row>21</xdr:row>
      <xdr:rowOff>133350</xdr:rowOff>
    </xdr:to>
    <xdr:pic>
      <xdr:nvPicPr>
        <xdr:cNvPr id="5128" name="Рисунок 7" descr="Каташук.gif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28800" y="4286250"/>
          <a:ext cx="10382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264602</xdr:colOff>
      <xdr:row>27</xdr:row>
      <xdr:rowOff>156354</xdr:rowOff>
    </xdr:from>
    <xdr:to>
      <xdr:col>16</xdr:col>
      <xdr:colOff>66136</xdr:colOff>
      <xdr:row>35</xdr:row>
      <xdr:rowOff>185105</xdr:rowOff>
    </xdr:to>
    <xdr:pic>
      <xdr:nvPicPr>
        <xdr:cNvPr id="6" name="Рисунок 5" descr="Печать ФГССГ.gif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17752" y="5918979"/>
          <a:ext cx="1553268" cy="1552751"/>
        </a:xfrm>
        <a:prstGeom prst="rect">
          <a:avLst/>
        </a:prstGeom>
      </xdr:spPr>
    </xdr:pic>
    <xdr:clientData/>
  </xdr:twoCellAnchor>
  <xdr:twoCellAnchor editAs="oneCell">
    <xdr:from>
      <xdr:col>12</xdr:col>
      <xdr:colOff>121827</xdr:colOff>
      <xdr:row>19</xdr:row>
      <xdr:rowOff>9525</xdr:rowOff>
    </xdr:from>
    <xdr:to>
      <xdr:col>20</xdr:col>
      <xdr:colOff>47435</xdr:colOff>
      <xdr:row>27</xdr:row>
      <xdr:rowOff>16040</xdr:rowOff>
    </xdr:to>
    <xdr:pic>
      <xdr:nvPicPr>
        <xdr:cNvPr id="7" name="Рисунок 6" descr="Печать МКМГС.g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208427" y="4219575"/>
          <a:ext cx="1557847" cy="1559090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381000</xdr:colOff>
      <xdr:row>27</xdr:row>
      <xdr:rowOff>70671</xdr:rowOff>
    </xdr:from>
    <xdr:to>
      <xdr:col>11</xdr:col>
      <xdr:colOff>433118</xdr:colOff>
      <xdr:row>35</xdr:row>
      <xdr:rowOff>91724</xdr:rowOff>
    </xdr:to>
    <xdr:pic>
      <xdr:nvPicPr>
        <xdr:cNvPr id="8" name="Рисунок 7" descr="Печать союз гиревого триатлона.gif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695825" y="5833296"/>
          <a:ext cx="1510309" cy="15450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569402</xdr:colOff>
      <xdr:row>49</xdr:row>
      <xdr:rowOff>32529</xdr:rowOff>
    </xdr:from>
    <xdr:to>
      <xdr:col>17</xdr:col>
      <xdr:colOff>142336</xdr:colOff>
      <xdr:row>57</xdr:row>
      <xdr:rowOff>61280</xdr:rowOff>
    </xdr:to>
    <xdr:pic>
      <xdr:nvPicPr>
        <xdr:cNvPr id="2" name="Рисунок 1" descr="Печать ФГССГ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27352" y="9938529"/>
          <a:ext cx="1553268" cy="1552751"/>
        </a:xfrm>
        <a:prstGeom prst="rect">
          <a:avLst/>
        </a:prstGeom>
      </xdr:spPr>
    </xdr:pic>
    <xdr:clientData/>
  </xdr:twoCellAnchor>
  <xdr:twoCellAnchor editAs="oneCell">
    <xdr:from>
      <xdr:col>10</xdr:col>
      <xdr:colOff>904609</xdr:colOff>
      <xdr:row>40</xdr:row>
      <xdr:rowOff>154132</xdr:rowOff>
    </xdr:from>
    <xdr:to>
      <xdr:col>19</xdr:col>
      <xdr:colOff>134892</xdr:colOff>
      <xdr:row>48</xdr:row>
      <xdr:rowOff>170173</xdr:rowOff>
    </xdr:to>
    <xdr:pic>
      <xdr:nvPicPr>
        <xdr:cNvPr id="3" name="Рисунок 2" descr="Печать МКМГС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65973" y="8328314"/>
          <a:ext cx="1533601" cy="1574677"/>
        </a:xfrm>
        <a:prstGeom prst="rect">
          <a:avLst/>
        </a:prstGeom>
      </xdr:spPr>
    </xdr:pic>
    <xdr:clientData/>
  </xdr:twoCellAnchor>
  <xdr:twoCellAnchor editAs="oneCell">
    <xdr:from>
      <xdr:col>7</xdr:col>
      <xdr:colOff>1609725</xdr:colOff>
      <xdr:row>48</xdr:row>
      <xdr:rowOff>194496</xdr:rowOff>
    </xdr:from>
    <xdr:to>
      <xdr:col>10</xdr:col>
      <xdr:colOff>646998</xdr:colOff>
      <xdr:row>57</xdr:row>
      <xdr:rowOff>15524</xdr:rowOff>
    </xdr:to>
    <xdr:pic>
      <xdr:nvPicPr>
        <xdr:cNvPr id="4" name="Рисунок 3" descr="Печать союз гиревого триатлона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248275" y="9900471"/>
          <a:ext cx="1510309" cy="1545053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45</xdr:row>
      <xdr:rowOff>85725</xdr:rowOff>
    </xdr:from>
    <xdr:to>
      <xdr:col>5</xdr:col>
      <xdr:colOff>204355</xdr:colOff>
      <xdr:row>47</xdr:row>
      <xdr:rowOff>152401</xdr:rowOff>
    </xdr:to>
    <xdr:pic>
      <xdr:nvPicPr>
        <xdr:cNvPr id="5" name="Рисунок 2" descr="Волков-АА.gif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85950" y="9210675"/>
          <a:ext cx="10191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189634</xdr:colOff>
      <xdr:row>40</xdr:row>
      <xdr:rowOff>173181</xdr:rowOff>
    </xdr:from>
    <xdr:to>
      <xdr:col>10</xdr:col>
      <xdr:colOff>778451</xdr:colOff>
      <xdr:row>48</xdr:row>
      <xdr:rowOff>135082</xdr:rowOff>
    </xdr:to>
    <xdr:pic>
      <xdr:nvPicPr>
        <xdr:cNvPr id="6" name="Рисунок 10" descr="Безимени-1.gif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523634" y="8347363"/>
          <a:ext cx="1316181" cy="1520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247650</xdr:colOff>
      <xdr:row>47</xdr:row>
      <xdr:rowOff>104775</xdr:rowOff>
    </xdr:from>
    <xdr:to>
      <xdr:col>5</xdr:col>
      <xdr:colOff>490105</xdr:colOff>
      <xdr:row>49</xdr:row>
      <xdr:rowOff>123825</xdr:rowOff>
    </xdr:to>
    <xdr:pic>
      <xdr:nvPicPr>
        <xdr:cNvPr id="7" name="Picture 7" descr="Белодед.gif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9620250"/>
          <a:ext cx="13144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43</xdr:row>
      <xdr:rowOff>95250</xdr:rowOff>
    </xdr:from>
    <xdr:to>
      <xdr:col>5</xdr:col>
      <xdr:colOff>118630</xdr:colOff>
      <xdr:row>45</xdr:row>
      <xdr:rowOff>142875</xdr:rowOff>
    </xdr:to>
    <xdr:pic>
      <xdr:nvPicPr>
        <xdr:cNvPr id="8" name="Рисунок 7" descr="Каташук.gif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19275" y="8829675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122</xdr:row>
      <xdr:rowOff>104775</xdr:rowOff>
    </xdr:from>
    <xdr:to>
      <xdr:col>4</xdr:col>
      <xdr:colOff>265019</xdr:colOff>
      <xdr:row>124</xdr:row>
      <xdr:rowOff>114300</xdr:rowOff>
    </xdr:to>
    <xdr:pic>
      <xdr:nvPicPr>
        <xdr:cNvPr id="7173" name="Рисунок 2" descr="Волков-АА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4475" y="29041725"/>
          <a:ext cx="10382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828675</xdr:colOff>
      <xdr:row>118</xdr:row>
      <xdr:rowOff>95250</xdr:rowOff>
    </xdr:from>
    <xdr:to>
      <xdr:col>9</xdr:col>
      <xdr:colOff>9525</xdr:colOff>
      <xdr:row>125</xdr:row>
      <xdr:rowOff>28575</xdr:rowOff>
    </xdr:to>
    <xdr:pic>
      <xdr:nvPicPr>
        <xdr:cNvPr id="7174" name="Рисунок 10" descr="Безимени-1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72000" y="29232225"/>
          <a:ext cx="1381125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361950</xdr:colOff>
      <xdr:row>124</xdr:row>
      <xdr:rowOff>104775</xdr:rowOff>
    </xdr:from>
    <xdr:to>
      <xdr:col>5</xdr:col>
      <xdr:colOff>245969</xdr:colOff>
      <xdr:row>126</xdr:row>
      <xdr:rowOff>66675</xdr:rowOff>
    </xdr:to>
    <xdr:pic>
      <xdr:nvPicPr>
        <xdr:cNvPr id="7175" name="Picture 7" descr="Белодед.gif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62100" y="29498925"/>
          <a:ext cx="1457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120</xdr:row>
      <xdr:rowOff>142875</xdr:rowOff>
    </xdr:from>
    <xdr:to>
      <xdr:col>4</xdr:col>
      <xdr:colOff>198344</xdr:colOff>
      <xdr:row>122</xdr:row>
      <xdr:rowOff>133350</xdr:rowOff>
    </xdr:to>
    <xdr:pic>
      <xdr:nvPicPr>
        <xdr:cNvPr id="7176" name="Рисунок 7" descr="Каташук.gif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47800" y="28622625"/>
          <a:ext cx="10382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169352</xdr:colOff>
      <xdr:row>120</xdr:row>
      <xdr:rowOff>80154</xdr:rowOff>
    </xdr:from>
    <xdr:to>
      <xdr:col>14</xdr:col>
      <xdr:colOff>47625</xdr:colOff>
      <xdr:row>127</xdr:row>
      <xdr:rowOff>32705</xdr:rowOff>
    </xdr:to>
    <xdr:pic>
      <xdr:nvPicPr>
        <xdr:cNvPr id="6" name="Рисунок 5" descr="Печать ФГССГ.gif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08227" y="29674329"/>
          <a:ext cx="1421323" cy="1552751"/>
        </a:xfrm>
        <a:prstGeom prst="rect">
          <a:avLst/>
        </a:prstGeom>
      </xdr:spPr>
    </xdr:pic>
    <xdr:clientData/>
  </xdr:twoCellAnchor>
  <xdr:twoCellAnchor editAs="oneCell">
    <xdr:from>
      <xdr:col>11</xdr:col>
      <xdr:colOff>683802</xdr:colOff>
      <xdr:row>118</xdr:row>
      <xdr:rowOff>76200</xdr:rowOff>
    </xdr:from>
    <xdr:to>
      <xdr:col>19</xdr:col>
      <xdr:colOff>66675</xdr:colOff>
      <xdr:row>125</xdr:row>
      <xdr:rowOff>39572</xdr:rowOff>
    </xdr:to>
    <xdr:pic>
      <xdr:nvPicPr>
        <xdr:cNvPr id="7" name="Рисунок 6" descr="Печать МКМГС.g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237002" y="29213175"/>
          <a:ext cx="1373598" cy="1563572"/>
        </a:xfrm>
        <a:prstGeom prst="rect">
          <a:avLst/>
        </a:prstGeom>
      </xdr:spPr>
    </xdr:pic>
    <xdr:clientData/>
  </xdr:twoCellAnchor>
  <xdr:twoCellAnchor editAs="oneCell">
    <xdr:from>
      <xdr:col>7</xdr:col>
      <xdr:colOff>1638300</xdr:colOff>
      <xdr:row>120</xdr:row>
      <xdr:rowOff>80196</xdr:rowOff>
    </xdr:from>
    <xdr:to>
      <xdr:col>11</xdr:col>
      <xdr:colOff>190500</xdr:colOff>
      <xdr:row>127</xdr:row>
      <xdr:rowOff>25049</xdr:rowOff>
    </xdr:to>
    <xdr:pic>
      <xdr:nvPicPr>
        <xdr:cNvPr id="8" name="Рисунок 7" descr="Печать союз гиревого триатлона.gif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381625" y="29674371"/>
          <a:ext cx="1362075" cy="154505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66675</xdr:rowOff>
    </xdr:from>
    <xdr:to>
      <xdr:col>3</xdr:col>
      <xdr:colOff>190500</xdr:colOff>
      <xdr:row>52</xdr:row>
      <xdr:rowOff>142875</xdr:rowOff>
    </xdr:to>
    <xdr:pic>
      <xdr:nvPicPr>
        <xdr:cNvPr id="1025" name="Рисунок 2" descr="Волков-АА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10944225"/>
          <a:ext cx="10382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95250</xdr:colOff>
      <xdr:row>46</xdr:row>
      <xdr:rowOff>28575</xdr:rowOff>
    </xdr:from>
    <xdr:to>
      <xdr:col>10</xdr:col>
      <xdr:colOff>167987</xdr:colOff>
      <xdr:row>54</xdr:row>
      <xdr:rowOff>9525</xdr:rowOff>
    </xdr:to>
    <xdr:pic>
      <xdr:nvPicPr>
        <xdr:cNvPr id="1026" name="Рисунок 10" descr="Безимени-1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10175" y="10134600"/>
          <a:ext cx="1562100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52</xdr:row>
      <xdr:rowOff>152400</xdr:rowOff>
    </xdr:from>
    <xdr:to>
      <xdr:col>4</xdr:col>
      <xdr:colOff>323850</xdr:colOff>
      <xdr:row>54</xdr:row>
      <xdr:rowOff>180975</xdr:rowOff>
    </xdr:to>
    <xdr:pic>
      <xdr:nvPicPr>
        <xdr:cNvPr id="1027" name="Picture 3" descr="Белодед.gif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76425" y="11420475"/>
          <a:ext cx="1457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48</xdr:row>
      <xdr:rowOff>76200</xdr:rowOff>
    </xdr:from>
    <xdr:to>
      <xdr:col>3</xdr:col>
      <xdr:colOff>219075</xdr:colOff>
      <xdr:row>50</xdr:row>
      <xdr:rowOff>133350</xdr:rowOff>
    </xdr:to>
    <xdr:pic>
      <xdr:nvPicPr>
        <xdr:cNvPr id="1028" name="Рисунок 7" descr="Каташук.gif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57375" y="10563225"/>
          <a:ext cx="10382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845627</xdr:colOff>
      <xdr:row>49</xdr:row>
      <xdr:rowOff>127779</xdr:rowOff>
    </xdr:from>
    <xdr:to>
      <xdr:col>14</xdr:col>
      <xdr:colOff>16779</xdr:colOff>
      <xdr:row>57</xdr:row>
      <xdr:rowOff>127955</xdr:rowOff>
    </xdr:to>
    <xdr:pic>
      <xdr:nvPicPr>
        <xdr:cNvPr id="20" name="Рисунок 19" descr="Печать ФГССГ.gif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960552" y="10805304"/>
          <a:ext cx="1553268" cy="1552751"/>
        </a:xfrm>
        <a:prstGeom prst="rect">
          <a:avLst/>
        </a:prstGeom>
      </xdr:spPr>
    </xdr:pic>
    <xdr:clientData/>
  </xdr:twoCellAnchor>
  <xdr:twoCellAnchor editAs="oneCell">
    <xdr:from>
      <xdr:col>11</xdr:col>
      <xdr:colOff>150402</xdr:colOff>
      <xdr:row>46</xdr:row>
      <xdr:rowOff>57150</xdr:rowOff>
    </xdr:from>
    <xdr:to>
      <xdr:col>18</xdr:col>
      <xdr:colOff>147882</xdr:colOff>
      <xdr:row>54</xdr:row>
      <xdr:rowOff>63665</xdr:rowOff>
    </xdr:to>
    <xdr:pic>
      <xdr:nvPicPr>
        <xdr:cNvPr id="21" name="Рисунок 20" descr="Печать МКМГС.g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046502" y="10163175"/>
          <a:ext cx="1557847" cy="1559090"/>
        </a:xfrm>
        <a:prstGeom prst="rect">
          <a:avLst/>
        </a:prstGeom>
      </xdr:spPr>
    </xdr:pic>
    <xdr:clientData/>
  </xdr:twoCellAnchor>
  <xdr:twoCellAnchor editAs="oneCell">
    <xdr:from>
      <xdr:col>6</xdr:col>
      <xdr:colOff>123825</xdr:colOff>
      <xdr:row>49</xdr:row>
      <xdr:rowOff>165921</xdr:rowOff>
    </xdr:from>
    <xdr:to>
      <xdr:col>8</xdr:col>
      <xdr:colOff>653059</xdr:colOff>
      <xdr:row>57</xdr:row>
      <xdr:rowOff>158399</xdr:rowOff>
    </xdr:to>
    <xdr:pic>
      <xdr:nvPicPr>
        <xdr:cNvPr id="22" name="Рисунок 21" descr="Печать союз гиревого триатлона.gif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257675" y="10843446"/>
          <a:ext cx="1510309" cy="154505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88</xdr:row>
      <xdr:rowOff>39461</xdr:rowOff>
    </xdr:from>
    <xdr:to>
      <xdr:col>2</xdr:col>
      <xdr:colOff>488496</xdr:colOff>
      <xdr:row>90</xdr:row>
      <xdr:rowOff>115661</xdr:rowOff>
    </xdr:to>
    <xdr:pic>
      <xdr:nvPicPr>
        <xdr:cNvPr id="8193" name="Рисунок 2" descr="Волков-АА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5436" y="13320032"/>
          <a:ext cx="1043668" cy="470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162967</xdr:colOff>
      <xdr:row>85</xdr:row>
      <xdr:rowOff>7124</xdr:rowOff>
    </xdr:from>
    <xdr:to>
      <xdr:col>8</xdr:col>
      <xdr:colOff>511253</xdr:colOff>
      <xdr:row>92</xdr:row>
      <xdr:rowOff>178574</xdr:rowOff>
    </xdr:to>
    <xdr:pic>
      <xdr:nvPicPr>
        <xdr:cNvPr id="8194" name="Рисунок 10" descr="Безимени-1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50438" y="18631300"/>
          <a:ext cx="1558521" cy="1538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1952627</xdr:colOff>
      <xdr:row>90</xdr:row>
      <xdr:rowOff>121103</xdr:rowOff>
    </xdr:from>
    <xdr:to>
      <xdr:col>3</xdr:col>
      <xdr:colOff>223776</xdr:colOff>
      <xdr:row>92</xdr:row>
      <xdr:rowOff>149678</xdr:rowOff>
    </xdr:to>
    <xdr:pic>
      <xdr:nvPicPr>
        <xdr:cNvPr id="8195" name="Picture 3" descr="Белодед.gif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52627" y="13796282"/>
          <a:ext cx="1462767" cy="423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58302</xdr:colOff>
      <xdr:row>86</xdr:row>
      <xdr:rowOff>47207</xdr:rowOff>
    </xdr:from>
    <xdr:to>
      <xdr:col>2</xdr:col>
      <xdr:colOff>487554</xdr:colOff>
      <xdr:row>88</xdr:row>
      <xdr:rowOff>104357</xdr:rowOff>
    </xdr:to>
    <xdr:pic>
      <xdr:nvPicPr>
        <xdr:cNvPr id="8196" name="Рисунок 7" descr="Каташук.gif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24494" y="12847342"/>
          <a:ext cx="1037388" cy="445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113314</xdr:colOff>
      <xdr:row>93</xdr:row>
      <xdr:rowOff>154660</xdr:rowOff>
    </xdr:from>
    <xdr:to>
      <xdr:col>10</xdr:col>
      <xdr:colOff>108965</xdr:colOff>
      <xdr:row>101</xdr:row>
      <xdr:rowOff>183411</xdr:rowOff>
    </xdr:to>
    <xdr:pic>
      <xdr:nvPicPr>
        <xdr:cNvPr id="6" name="Рисунок 5" descr="Печать ФГССГ.gif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11020" y="14173219"/>
          <a:ext cx="1553268" cy="1552751"/>
        </a:xfrm>
        <a:prstGeom prst="rect">
          <a:avLst/>
        </a:prstGeom>
      </xdr:spPr>
    </xdr:pic>
    <xdr:clientData/>
  </xdr:twoCellAnchor>
  <xdr:twoCellAnchor editAs="oneCell">
    <xdr:from>
      <xdr:col>8</xdr:col>
      <xdr:colOff>545961</xdr:colOff>
      <xdr:row>85</xdr:row>
      <xdr:rowOff>6711</xdr:rowOff>
    </xdr:from>
    <xdr:to>
      <xdr:col>10</xdr:col>
      <xdr:colOff>546191</xdr:colOff>
      <xdr:row>93</xdr:row>
      <xdr:rowOff>8183</xdr:rowOff>
    </xdr:to>
    <xdr:pic>
      <xdr:nvPicPr>
        <xdr:cNvPr id="7" name="Рисунок 6" descr="Печать МКМГС.g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843667" y="18630887"/>
          <a:ext cx="1557847" cy="1559090"/>
        </a:xfrm>
        <a:prstGeom prst="rect">
          <a:avLst/>
        </a:prstGeom>
      </xdr:spPr>
    </xdr:pic>
    <xdr:clientData/>
  </xdr:twoCellAnchor>
  <xdr:twoCellAnchor editAs="oneCell">
    <xdr:from>
      <xdr:col>5</xdr:col>
      <xdr:colOff>311515</xdr:colOff>
      <xdr:row>93</xdr:row>
      <xdr:rowOff>78502</xdr:rowOff>
    </xdr:from>
    <xdr:to>
      <xdr:col>8</xdr:col>
      <xdr:colOff>6471</xdr:colOff>
      <xdr:row>101</xdr:row>
      <xdr:rowOff>99555</xdr:rowOff>
    </xdr:to>
    <xdr:pic>
      <xdr:nvPicPr>
        <xdr:cNvPr id="8" name="Рисунок 7" descr="Печать союз гиревого триатлона.gif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810246" y="14234117"/>
          <a:ext cx="1519360" cy="1545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workbookViewId="0">
      <selection sqref="A1:K11"/>
    </sheetView>
  </sheetViews>
  <sheetFormatPr defaultRowHeight="15"/>
  <cols>
    <col min="1" max="1" width="19" customWidth="1"/>
    <col min="3" max="3" width="6.85546875" customWidth="1"/>
    <col min="10" max="10" width="17.7109375" customWidth="1"/>
  </cols>
  <sheetData>
    <row r="1" spans="1:11" ht="18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 ht="18">
      <c r="A2" s="194" t="s">
        <v>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ht="18">
      <c r="A3" s="195" t="s">
        <v>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</row>
    <row r="4" spans="1:11" ht="18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ht="21">
      <c r="A5" s="197" t="s">
        <v>17</v>
      </c>
      <c r="B5" s="197"/>
      <c r="C5" s="197"/>
      <c r="D5" s="197"/>
      <c r="E5" s="197"/>
      <c r="F5" s="197"/>
      <c r="G5" s="197"/>
      <c r="H5" s="197"/>
      <c r="I5" s="197"/>
      <c r="J5" s="197"/>
    </row>
    <row r="6" spans="1:11" ht="18.75">
      <c r="A6" s="198" t="s">
        <v>18</v>
      </c>
      <c r="B6" s="198"/>
      <c r="C6" s="198"/>
      <c r="D6" s="198"/>
      <c r="E6" s="198"/>
      <c r="F6" s="198"/>
      <c r="G6" s="198"/>
      <c r="H6" s="198"/>
      <c r="I6" s="198"/>
      <c r="J6" s="198"/>
    </row>
    <row r="8" spans="1:11">
      <c r="A8" s="2" t="s">
        <v>13</v>
      </c>
      <c r="H8" s="3"/>
      <c r="I8" s="4"/>
      <c r="J8" s="5" t="s">
        <v>14</v>
      </c>
    </row>
    <row r="9" spans="1:11">
      <c r="A9" s="6" t="s">
        <v>3</v>
      </c>
      <c r="B9" s="7" t="s">
        <v>4</v>
      </c>
      <c r="C9" s="8" t="s">
        <v>5</v>
      </c>
      <c r="D9" s="9" t="s">
        <v>6</v>
      </c>
      <c r="E9" s="10" t="s">
        <v>7</v>
      </c>
      <c r="F9" s="9" t="s">
        <v>8</v>
      </c>
      <c r="G9" s="9" t="s">
        <v>9</v>
      </c>
      <c r="H9" s="9" t="s">
        <v>10</v>
      </c>
      <c r="I9" s="9" t="s">
        <v>11</v>
      </c>
      <c r="J9" s="10" t="s">
        <v>12</v>
      </c>
    </row>
    <row r="10" spans="1:11">
      <c r="A10" s="191" t="s">
        <v>15</v>
      </c>
      <c r="B10" s="191"/>
      <c r="C10" s="191"/>
      <c r="D10" s="191"/>
      <c r="E10" s="191"/>
      <c r="F10" s="191"/>
      <c r="G10" s="191"/>
      <c r="H10" s="191"/>
      <c r="I10" s="191"/>
      <c r="J10" s="191"/>
    </row>
    <row r="11" spans="1:11">
      <c r="A11" s="192" t="s">
        <v>16</v>
      </c>
      <c r="B11" s="192"/>
      <c r="C11" s="192"/>
      <c r="D11" s="192"/>
      <c r="E11" s="192"/>
      <c r="F11" s="192"/>
      <c r="G11" s="192"/>
      <c r="H11" s="192"/>
      <c r="I11" s="192"/>
      <c r="J11" s="192"/>
    </row>
    <row r="12" spans="1:11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 spans="1:11">
      <c r="A13" s="11"/>
      <c r="B13" s="11"/>
      <c r="C13" s="11"/>
      <c r="D13" s="11"/>
      <c r="E13" s="11"/>
      <c r="F13" s="11"/>
      <c r="G13" s="11"/>
      <c r="H13" s="11"/>
      <c r="I13" s="11"/>
      <c r="J13" s="11"/>
    </row>
    <row r="14" spans="1:11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1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1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0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>
      <c r="A44" s="11"/>
      <c r="B44" s="11"/>
      <c r="C44" s="11"/>
      <c r="D44" s="11"/>
      <c r="E44" s="11"/>
      <c r="F44" s="11"/>
      <c r="G44" s="11"/>
      <c r="H44" s="11"/>
      <c r="I44" s="11"/>
      <c r="J44" s="11"/>
    </row>
  </sheetData>
  <mergeCells count="7">
    <mergeCell ref="A10:J10"/>
    <mergeCell ref="A11:J11"/>
    <mergeCell ref="A1:K1"/>
    <mergeCell ref="A2:K2"/>
    <mergeCell ref="A3:K3"/>
    <mergeCell ref="A5:J5"/>
    <mergeCell ref="A6:J6"/>
  </mergeCells>
  <phoneticPr fontId="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58"/>
  <sheetViews>
    <sheetView topLeftCell="A9" zoomScale="55" zoomScaleNormal="55" workbookViewId="0">
      <selection activeCell="T10" sqref="T10"/>
    </sheetView>
  </sheetViews>
  <sheetFormatPr defaultRowHeight="15"/>
  <cols>
    <col min="1" max="1" width="27.42578125" style="105" customWidth="1"/>
    <col min="2" max="2" width="6.42578125" customWidth="1"/>
    <col min="3" max="3" width="6.28515625" customWidth="1"/>
    <col min="4" max="4" width="5" customWidth="1"/>
    <col min="5" max="5" width="7.7109375" customWidth="1"/>
    <col min="7" max="7" width="5.5703125" customWidth="1"/>
    <col min="9" max="9" width="19" customWidth="1"/>
    <col min="10" max="18" width="3.28515625" customWidth="1"/>
    <col min="19" max="19" width="5.7109375" customWidth="1"/>
  </cols>
  <sheetData>
    <row r="1" spans="1:18" ht="21" customHeight="1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</row>
    <row r="2" spans="1:18" ht="21" customHeight="1">
      <c r="A2" s="225" t="s">
        <v>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</row>
    <row r="3" spans="1:18" ht="21" customHeight="1">
      <c r="A3" s="225" t="s">
        <v>1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</row>
    <row r="4" spans="1:18" ht="21" customHeight="1">
      <c r="A4" s="225" t="s">
        <v>444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</row>
    <row r="5" spans="1:18" ht="25.5">
      <c r="A5" s="224" t="s">
        <v>27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</row>
    <row r="6" spans="1:18" ht="18.75">
      <c r="A6" s="225" t="s">
        <v>77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</row>
    <row r="7" spans="1:18" ht="18.75">
      <c r="A7" s="225" t="s">
        <v>78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</row>
    <row r="8" spans="1:18" ht="18.75">
      <c r="A8" s="225" t="s">
        <v>448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</row>
    <row r="9" spans="1:18" ht="15.75">
      <c r="A9" s="226" t="s">
        <v>308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</row>
    <row r="10" spans="1:18" ht="36.75" customHeight="1">
      <c r="A10" s="317" t="s">
        <v>252</v>
      </c>
      <c r="B10" s="317"/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317"/>
    </row>
    <row r="11" spans="1:18" ht="15.75" customHeight="1">
      <c r="A11" s="318" t="s">
        <v>28</v>
      </c>
      <c r="B11" s="314" t="s">
        <v>379</v>
      </c>
      <c r="C11" s="314" t="s">
        <v>380</v>
      </c>
      <c r="D11" s="314" t="s">
        <v>31</v>
      </c>
      <c r="E11" s="314" t="s">
        <v>6</v>
      </c>
      <c r="F11" s="319" t="s">
        <v>7</v>
      </c>
      <c r="G11" s="314" t="s">
        <v>21</v>
      </c>
      <c r="H11" s="314" t="s">
        <v>381</v>
      </c>
      <c r="I11" s="319" t="s">
        <v>12</v>
      </c>
      <c r="J11" s="188" t="s">
        <v>159</v>
      </c>
      <c r="K11" s="188" t="s">
        <v>160</v>
      </c>
      <c r="L11" s="188" t="s">
        <v>88</v>
      </c>
      <c r="M11" s="188" t="s">
        <v>87</v>
      </c>
      <c r="N11" s="188" t="s">
        <v>37</v>
      </c>
      <c r="O11" s="188" t="s">
        <v>38</v>
      </c>
      <c r="P11" s="188" t="s">
        <v>43</v>
      </c>
      <c r="Q11" s="188" t="s">
        <v>32</v>
      </c>
      <c r="R11" s="188" t="s">
        <v>158</v>
      </c>
    </row>
    <row r="12" spans="1:18">
      <c r="A12" s="318"/>
      <c r="B12" s="315"/>
      <c r="C12" s="315"/>
      <c r="D12" s="315"/>
      <c r="E12" s="315"/>
      <c r="F12" s="319"/>
      <c r="G12" s="315"/>
      <c r="H12" s="315"/>
      <c r="I12" s="319"/>
      <c r="J12" s="320" t="s">
        <v>42</v>
      </c>
      <c r="K12" s="321"/>
      <c r="L12" s="321"/>
      <c r="M12" s="321"/>
      <c r="N12" s="321"/>
      <c r="O12" s="321"/>
      <c r="P12" s="321"/>
      <c r="Q12" s="321"/>
      <c r="R12" s="322"/>
    </row>
    <row r="13" spans="1:18">
      <c r="A13" s="318"/>
      <c r="B13" s="316"/>
      <c r="C13" s="316"/>
      <c r="D13" s="316"/>
      <c r="E13" s="316"/>
      <c r="F13" s="319"/>
      <c r="G13" s="316"/>
      <c r="H13" s="316"/>
      <c r="I13" s="319"/>
      <c r="J13" s="323"/>
      <c r="K13" s="324"/>
      <c r="L13" s="324"/>
      <c r="M13" s="324"/>
      <c r="N13" s="324"/>
      <c r="O13" s="324"/>
      <c r="P13" s="324"/>
      <c r="Q13" s="324"/>
      <c r="R13" s="325"/>
    </row>
    <row r="14" spans="1:18" ht="20.25">
      <c r="A14" s="313" t="s">
        <v>332</v>
      </c>
      <c r="B14" s="313"/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</row>
    <row r="15" spans="1:18" ht="15.75">
      <c r="A15" s="135" t="s">
        <v>222</v>
      </c>
      <c r="B15" s="38" t="s">
        <v>56</v>
      </c>
      <c r="C15" s="38">
        <v>2009</v>
      </c>
      <c r="D15" s="38">
        <v>30.3</v>
      </c>
      <c r="E15" s="38" t="s">
        <v>223</v>
      </c>
      <c r="F15" s="38" t="s">
        <v>48</v>
      </c>
      <c r="G15" s="38">
        <v>4</v>
      </c>
      <c r="H15" s="38">
        <v>8.5</v>
      </c>
      <c r="I15" s="38" t="s">
        <v>320</v>
      </c>
      <c r="J15" s="38">
        <v>1</v>
      </c>
      <c r="K15" s="38">
        <v>1</v>
      </c>
      <c r="L15" s="38" t="s">
        <v>310</v>
      </c>
      <c r="M15" s="38" t="s">
        <v>310</v>
      </c>
      <c r="N15" s="38" t="s">
        <v>310</v>
      </c>
      <c r="O15" s="38" t="s">
        <v>310</v>
      </c>
      <c r="P15" s="38">
        <v>1</v>
      </c>
      <c r="Q15" s="38" t="s">
        <v>310</v>
      </c>
      <c r="R15" s="38" t="s">
        <v>310</v>
      </c>
    </row>
    <row r="16" spans="1:18" ht="15.75">
      <c r="A16" s="135" t="s">
        <v>164</v>
      </c>
      <c r="B16" s="38" t="s">
        <v>56</v>
      </c>
      <c r="C16" s="38">
        <v>2005</v>
      </c>
      <c r="D16" s="38">
        <v>57.1</v>
      </c>
      <c r="E16" s="38" t="s">
        <v>322</v>
      </c>
      <c r="F16" s="38" t="s">
        <v>48</v>
      </c>
      <c r="G16" s="38">
        <v>6</v>
      </c>
      <c r="H16" s="38">
        <v>10.5</v>
      </c>
      <c r="I16" s="38" t="s">
        <v>165</v>
      </c>
      <c r="J16" s="38">
        <v>1</v>
      </c>
      <c r="K16" s="38">
        <v>1</v>
      </c>
      <c r="L16" s="38" t="s">
        <v>310</v>
      </c>
      <c r="M16" s="38" t="s">
        <v>310</v>
      </c>
      <c r="N16" s="38" t="s">
        <v>310</v>
      </c>
      <c r="O16" s="38" t="s">
        <v>310</v>
      </c>
      <c r="P16" s="38">
        <v>1</v>
      </c>
      <c r="Q16" s="38" t="s">
        <v>310</v>
      </c>
      <c r="R16" s="38" t="s">
        <v>310</v>
      </c>
    </row>
    <row r="17" spans="1:18" ht="15.75">
      <c r="A17" s="135" t="s">
        <v>250</v>
      </c>
      <c r="B17" s="38" t="s">
        <v>56</v>
      </c>
      <c r="C17" s="38">
        <v>2009</v>
      </c>
      <c r="D17" s="38">
        <v>68.099999999999994</v>
      </c>
      <c r="E17" s="38" t="s">
        <v>322</v>
      </c>
      <c r="F17" s="38" t="s">
        <v>48</v>
      </c>
      <c r="G17" s="38">
        <v>8</v>
      </c>
      <c r="H17" s="38">
        <v>10.5</v>
      </c>
      <c r="I17" s="38" t="s">
        <v>165</v>
      </c>
      <c r="J17" s="38">
        <v>1</v>
      </c>
      <c r="K17" s="38">
        <v>1</v>
      </c>
      <c r="L17" s="38" t="s">
        <v>310</v>
      </c>
      <c r="M17" s="38" t="s">
        <v>310</v>
      </c>
      <c r="N17" s="38" t="s">
        <v>310</v>
      </c>
      <c r="O17" s="38" t="s">
        <v>310</v>
      </c>
      <c r="P17" s="38">
        <v>1</v>
      </c>
      <c r="Q17" s="38" t="s">
        <v>310</v>
      </c>
      <c r="R17" s="38" t="s">
        <v>310</v>
      </c>
    </row>
    <row r="18" spans="1:18" ht="15.75">
      <c r="A18" s="135" t="s">
        <v>321</v>
      </c>
      <c r="B18" s="38" t="s">
        <v>56</v>
      </c>
      <c r="C18" s="38">
        <v>2002</v>
      </c>
      <c r="D18" s="38">
        <v>71</v>
      </c>
      <c r="E18" s="38" t="s">
        <v>322</v>
      </c>
      <c r="F18" s="38" t="s">
        <v>48</v>
      </c>
      <c r="G18" s="38">
        <v>8</v>
      </c>
      <c r="H18" s="38">
        <v>11</v>
      </c>
      <c r="I18" s="38" t="s">
        <v>165</v>
      </c>
      <c r="J18" s="38">
        <v>1</v>
      </c>
      <c r="K18" s="38">
        <v>1</v>
      </c>
      <c r="L18" s="38" t="s">
        <v>310</v>
      </c>
      <c r="M18" s="38" t="s">
        <v>310</v>
      </c>
      <c r="N18" s="38" t="s">
        <v>310</v>
      </c>
      <c r="O18" s="38" t="s">
        <v>310</v>
      </c>
      <c r="P18" s="38">
        <v>1</v>
      </c>
      <c r="Q18" s="38" t="s">
        <v>310</v>
      </c>
      <c r="R18" s="38" t="s">
        <v>310</v>
      </c>
    </row>
    <row r="19" spans="1:18" ht="15.75">
      <c r="A19" s="135" t="s">
        <v>124</v>
      </c>
      <c r="B19" s="38" t="s">
        <v>73</v>
      </c>
      <c r="C19" s="38">
        <v>1988</v>
      </c>
      <c r="D19" s="38">
        <v>70.400000000000006</v>
      </c>
      <c r="E19" s="38" t="s">
        <v>50</v>
      </c>
      <c r="F19" s="38" t="s">
        <v>48</v>
      </c>
      <c r="G19" s="38">
        <v>16</v>
      </c>
      <c r="H19" s="38">
        <v>90.5</v>
      </c>
      <c r="I19" s="38" t="s">
        <v>131</v>
      </c>
      <c r="J19" s="38">
        <v>1</v>
      </c>
      <c r="K19" s="38">
        <v>1</v>
      </c>
      <c r="L19" s="38">
        <v>1</v>
      </c>
      <c r="M19" s="38" t="s">
        <v>310</v>
      </c>
      <c r="N19" s="38" t="s">
        <v>310</v>
      </c>
      <c r="O19" s="38" t="s">
        <v>310</v>
      </c>
      <c r="P19" s="38">
        <v>1</v>
      </c>
      <c r="Q19" s="38" t="s">
        <v>310</v>
      </c>
      <c r="R19" s="38" t="s">
        <v>310</v>
      </c>
    </row>
    <row r="20" spans="1:18" ht="15.75">
      <c r="A20" s="135" t="s">
        <v>79</v>
      </c>
      <c r="B20" s="38" t="s">
        <v>73</v>
      </c>
      <c r="C20" s="38">
        <v>1984</v>
      </c>
      <c r="D20" s="38">
        <v>80</v>
      </c>
      <c r="E20" s="38" t="s">
        <v>221</v>
      </c>
      <c r="F20" s="38" t="s">
        <v>48</v>
      </c>
      <c r="G20" s="38">
        <v>16</v>
      </c>
      <c r="H20" s="38">
        <v>108</v>
      </c>
      <c r="I20" s="38" t="s">
        <v>383</v>
      </c>
      <c r="J20" s="38">
        <v>1</v>
      </c>
      <c r="K20" s="38">
        <v>1</v>
      </c>
      <c r="L20" s="38">
        <v>1</v>
      </c>
      <c r="M20" s="38" t="s">
        <v>323</v>
      </c>
      <c r="N20" s="38" t="s">
        <v>310</v>
      </c>
      <c r="O20" s="38">
        <v>1</v>
      </c>
      <c r="P20" s="38">
        <v>1</v>
      </c>
      <c r="Q20" s="38" t="s">
        <v>310</v>
      </c>
      <c r="R20" s="38">
        <v>1</v>
      </c>
    </row>
    <row r="21" spans="1:18" ht="15.75">
      <c r="A21" s="135" t="s">
        <v>129</v>
      </c>
      <c r="B21" s="38" t="s">
        <v>47</v>
      </c>
      <c r="C21" s="38">
        <v>1977</v>
      </c>
      <c r="D21" s="38">
        <v>97</v>
      </c>
      <c r="E21" s="38" t="s">
        <v>130</v>
      </c>
      <c r="F21" s="38" t="s">
        <v>48</v>
      </c>
      <c r="G21" s="38">
        <v>16</v>
      </c>
      <c r="H21" s="38">
        <v>45</v>
      </c>
      <c r="I21" s="38" t="s">
        <v>131</v>
      </c>
      <c r="J21" s="38">
        <v>1</v>
      </c>
      <c r="K21" s="38">
        <v>1</v>
      </c>
      <c r="L21" s="38" t="s">
        <v>310</v>
      </c>
      <c r="M21" s="38" t="s">
        <v>310</v>
      </c>
      <c r="N21" s="38" t="s">
        <v>310</v>
      </c>
      <c r="O21" s="38">
        <v>1</v>
      </c>
      <c r="P21" s="38">
        <v>1</v>
      </c>
      <c r="Q21" s="38" t="s">
        <v>310</v>
      </c>
      <c r="R21" s="38">
        <v>1</v>
      </c>
    </row>
    <row r="22" spans="1:18" ht="15.75">
      <c r="A22" s="135" t="s">
        <v>163</v>
      </c>
      <c r="B22" s="38" t="s">
        <v>324</v>
      </c>
      <c r="C22" s="38">
        <v>1953</v>
      </c>
      <c r="D22" s="38">
        <v>71</v>
      </c>
      <c r="E22" s="38" t="s">
        <v>322</v>
      </c>
      <c r="F22" s="38" t="s">
        <v>48</v>
      </c>
      <c r="G22" s="38">
        <v>16</v>
      </c>
      <c r="H22" s="38">
        <v>11.5</v>
      </c>
      <c r="I22" s="38" t="s">
        <v>165</v>
      </c>
      <c r="J22" s="38">
        <v>1</v>
      </c>
      <c r="K22" s="38">
        <v>1</v>
      </c>
      <c r="L22" s="38" t="s">
        <v>310</v>
      </c>
      <c r="M22" s="38" t="s">
        <v>310</v>
      </c>
      <c r="N22" s="38" t="s">
        <v>310</v>
      </c>
      <c r="O22" s="38" t="s">
        <v>310</v>
      </c>
      <c r="P22" s="38">
        <v>1</v>
      </c>
      <c r="Q22" s="38" t="s">
        <v>310</v>
      </c>
      <c r="R22" s="38" t="s">
        <v>310</v>
      </c>
    </row>
    <row r="23" spans="1:18" ht="15.75">
      <c r="A23" s="135" t="s">
        <v>109</v>
      </c>
      <c r="B23" s="38" t="s">
        <v>52</v>
      </c>
      <c r="C23" s="38">
        <v>1963</v>
      </c>
      <c r="D23" s="38">
        <v>69</v>
      </c>
      <c r="E23" s="38" t="s">
        <v>322</v>
      </c>
      <c r="F23" s="38" t="s">
        <v>48</v>
      </c>
      <c r="G23" s="38">
        <v>16</v>
      </c>
      <c r="H23" s="38">
        <v>11</v>
      </c>
      <c r="I23" s="38" t="s">
        <v>208</v>
      </c>
      <c r="J23" s="38">
        <v>1</v>
      </c>
      <c r="K23" s="38">
        <v>1</v>
      </c>
      <c r="L23" s="38" t="s">
        <v>310</v>
      </c>
      <c r="M23" s="38" t="s">
        <v>310</v>
      </c>
      <c r="N23" s="38" t="s">
        <v>310</v>
      </c>
      <c r="O23" s="38" t="s">
        <v>310</v>
      </c>
      <c r="P23" s="38">
        <v>1</v>
      </c>
      <c r="Q23" s="38" t="s">
        <v>310</v>
      </c>
      <c r="R23" s="38" t="s">
        <v>310</v>
      </c>
    </row>
    <row r="24" spans="1:18" ht="15.75">
      <c r="A24" s="135" t="s">
        <v>326</v>
      </c>
      <c r="B24" s="38" t="s">
        <v>53</v>
      </c>
      <c r="C24" s="38">
        <v>1958</v>
      </c>
      <c r="D24" s="38">
        <v>69</v>
      </c>
      <c r="E24" s="60" t="s">
        <v>175</v>
      </c>
      <c r="F24" s="38" t="s">
        <v>48</v>
      </c>
      <c r="G24" s="38">
        <v>16</v>
      </c>
      <c r="H24" s="38">
        <v>20.5</v>
      </c>
      <c r="I24" s="38" t="s">
        <v>325</v>
      </c>
      <c r="J24" s="38">
        <v>1</v>
      </c>
      <c r="K24" s="38">
        <v>1</v>
      </c>
      <c r="L24" s="38" t="s">
        <v>310</v>
      </c>
      <c r="M24" s="38" t="s">
        <v>310</v>
      </c>
      <c r="N24" s="38" t="s">
        <v>310</v>
      </c>
      <c r="O24" s="38" t="s">
        <v>310</v>
      </c>
      <c r="P24" s="38">
        <v>1</v>
      </c>
      <c r="Q24" s="38" t="s">
        <v>310</v>
      </c>
      <c r="R24" s="38" t="s">
        <v>310</v>
      </c>
    </row>
    <row r="25" spans="1:18" ht="15.75">
      <c r="A25" s="135" t="s">
        <v>253</v>
      </c>
      <c r="B25" s="38" t="s">
        <v>53</v>
      </c>
      <c r="C25" s="38">
        <v>1968</v>
      </c>
      <c r="D25" s="38">
        <v>69.8</v>
      </c>
      <c r="E25" s="38" t="s">
        <v>130</v>
      </c>
      <c r="F25" s="38" t="s">
        <v>48</v>
      </c>
      <c r="G25" s="38">
        <v>14</v>
      </c>
      <c r="H25" s="38">
        <v>18</v>
      </c>
      <c r="I25" s="38" t="s">
        <v>328</v>
      </c>
      <c r="J25" s="38">
        <v>1</v>
      </c>
      <c r="K25" s="38">
        <v>1</v>
      </c>
      <c r="L25" s="38">
        <v>1</v>
      </c>
      <c r="M25" s="38" t="s">
        <v>310</v>
      </c>
      <c r="N25" s="38" t="s">
        <v>310</v>
      </c>
      <c r="O25" s="38" t="s">
        <v>310</v>
      </c>
      <c r="P25" s="38">
        <v>1</v>
      </c>
      <c r="Q25" s="38" t="s">
        <v>310</v>
      </c>
      <c r="R25" s="38" t="s">
        <v>310</v>
      </c>
    </row>
    <row r="26" spans="1:18" ht="15.75">
      <c r="A26" s="135" t="s">
        <v>74</v>
      </c>
      <c r="B26" s="38" t="s">
        <v>55</v>
      </c>
      <c r="C26" s="38">
        <v>1956</v>
      </c>
      <c r="D26" s="38">
        <v>72</v>
      </c>
      <c r="E26" s="38" t="s">
        <v>322</v>
      </c>
      <c r="F26" s="38" t="s">
        <v>327</v>
      </c>
      <c r="G26" s="38">
        <v>10</v>
      </c>
      <c r="H26" s="38">
        <v>11</v>
      </c>
      <c r="I26" s="38" t="s">
        <v>167</v>
      </c>
      <c r="J26" s="38">
        <v>1</v>
      </c>
      <c r="K26" s="38">
        <v>1</v>
      </c>
      <c r="L26" s="38" t="s">
        <v>310</v>
      </c>
      <c r="M26" s="38" t="s">
        <v>310</v>
      </c>
      <c r="N26" s="38" t="s">
        <v>310</v>
      </c>
      <c r="O26" s="38" t="s">
        <v>310</v>
      </c>
      <c r="P26" s="38">
        <v>1</v>
      </c>
      <c r="Q26" s="38" t="s">
        <v>310</v>
      </c>
      <c r="R26" s="38" t="s">
        <v>310</v>
      </c>
    </row>
    <row r="27" spans="1:18" ht="15.75">
      <c r="A27" s="135" t="s">
        <v>110</v>
      </c>
      <c r="B27" s="38" t="s">
        <v>55</v>
      </c>
      <c r="C27" s="38">
        <v>1957</v>
      </c>
      <c r="D27" s="38">
        <v>129.1</v>
      </c>
      <c r="E27" s="38" t="s">
        <v>54</v>
      </c>
      <c r="F27" s="38" t="s">
        <v>48</v>
      </c>
      <c r="G27" s="38">
        <v>16</v>
      </c>
      <c r="H27" s="38">
        <v>20.5</v>
      </c>
      <c r="I27" s="38" t="s">
        <v>204</v>
      </c>
      <c r="J27" s="38">
        <v>1</v>
      </c>
      <c r="K27" s="38">
        <v>1</v>
      </c>
      <c r="L27" s="38" t="s">
        <v>310</v>
      </c>
      <c r="M27" s="38" t="s">
        <v>310</v>
      </c>
      <c r="N27" s="38" t="s">
        <v>310</v>
      </c>
      <c r="O27" s="38" t="s">
        <v>310</v>
      </c>
      <c r="P27" s="38">
        <v>1</v>
      </c>
      <c r="Q27" s="38" t="s">
        <v>310</v>
      </c>
      <c r="R27" s="38" t="s">
        <v>310</v>
      </c>
    </row>
    <row r="28" spans="1:18" ht="15.75">
      <c r="A28" s="135" t="s">
        <v>127</v>
      </c>
      <c r="B28" s="38" t="s">
        <v>59</v>
      </c>
      <c r="C28" s="38">
        <v>1949</v>
      </c>
      <c r="D28" s="38">
        <v>78</v>
      </c>
      <c r="E28" s="60" t="s">
        <v>175</v>
      </c>
      <c r="F28" s="38" t="s">
        <v>437</v>
      </c>
      <c r="G28" s="38">
        <v>10</v>
      </c>
      <c r="H28" s="38">
        <v>18</v>
      </c>
      <c r="I28" s="38" t="s">
        <v>438</v>
      </c>
      <c r="J28" s="38">
        <v>1</v>
      </c>
      <c r="K28" s="38">
        <v>1</v>
      </c>
      <c r="L28" s="38" t="s">
        <v>310</v>
      </c>
      <c r="M28" s="38" t="s">
        <v>310</v>
      </c>
      <c r="N28" s="38" t="s">
        <v>310</v>
      </c>
      <c r="O28" s="38" t="s">
        <v>310</v>
      </c>
      <c r="P28" s="38">
        <v>1</v>
      </c>
      <c r="Q28" s="38" t="s">
        <v>310</v>
      </c>
      <c r="R28" s="38" t="s">
        <v>310</v>
      </c>
    </row>
    <row r="29" spans="1:18" ht="15.75">
      <c r="A29" s="135" t="s">
        <v>107</v>
      </c>
      <c r="B29" s="38" t="s">
        <v>330</v>
      </c>
      <c r="C29" s="38">
        <v>1944</v>
      </c>
      <c r="D29" s="38">
        <v>74</v>
      </c>
      <c r="E29" s="38" t="s">
        <v>322</v>
      </c>
      <c r="F29" s="38" t="s">
        <v>48</v>
      </c>
      <c r="G29" s="38">
        <v>8</v>
      </c>
      <c r="H29" s="38">
        <v>11</v>
      </c>
      <c r="I29" s="38" t="s">
        <v>131</v>
      </c>
      <c r="J29" s="38">
        <v>1</v>
      </c>
      <c r="K29" s="38">
        <v>1</v>
      </c>
      <c r="L29" s="38" t="s">
        <v>310</v>
      </c>
      <c r="M29" s="38" t="s">
        <v>310</v>
      </c>
      <c r="N29" s="38" t="s">
        <v>310</v>
      </c>
      <c r="O29" s="38" t="s">
        <v>310</v>
      </c>
      <c r="P29" s="38">
        <v>1</v>
      </c>
      <c r="Q29" s="38" t="s">
        <v>310</v>
      </c>
      <c r="R29" s="38" t="s">
        <v>310</v>
      </c>
    </row>
    <row r="30" spans="1:18" ht="15.75">
      <c r="A30" s="135" t="s">
        <v>120</v>
      </c>
      <c r="B30" s="38" t="s">
        <v>60</v>
      </c>
      <c r="C30" s="38">
        <v>1947</v>
      </c>
      <c r="D30" s="38">
        <v>76.5</v>
      </c>
      <c r="E30" s="60" t="s">
        <v>54</v>
      </c>
      <c r="F30" s="38" t="s">
        <v>48</v>
      </c>
      <c r="G30" s="38">
        <v>8</v>
      </c>
      <c r="H30" s="38">
        <v>30.5</v>
      </c>
      <c r="I30" s="38" t="s">
        <v>131</v>
      </c>
      <c r="J30" s="38">
        <v>1</v>
      </c>
      <c r="K30" s="38">
        <v>1</v>
      </c>
      <c r="L30" s="38" t="s">
        <v>310</v>
      </c>
      <c r="M30" s="38" t="s">
        <v>310</v>
      </c>
      <c r="N30" s="38" t="s">
        <v>310</v>
      </c>
      <c r="O30" s="38" t="s">
        <v>310</v>
      </c>
      <c r="P30" s="38">
        <v>1</v>
      </c>
      <c r="Q30" s="38" t="s">
        <v>310</v>
      </c>
      <c r="R30" s="38" t="s">
        <v>310</v>
      </c>
    </row>
    <row r="31" spans="1:18" ht="15.75">
      <c r="A31" s="135" t="s">
        <v>329</v>
      </c>
      <c r="B31" s="38" t="s">
        <v>60</v>
      </c>
      <c r="C31" s="38">
        <v>1947</v>
      </c>
      <c r="D31" s="38">
        <v>78</v>
      </c>
      <c r="E31" s="38" t="s">
        <v>175</v>
      </c>
      <c r="F31" s="38" t="s">
        <v>48</v>
      </c>
      <c r="G31" s="38">
        <v>10</v>
      </c>
      <c r="H31" s="38">
        <v>18.5</v>
      </c>
      <c r="I31" s="38" t="s">
        <v>385</v>
      </c>
      <c r="J31" s="38">
        <v>1</v>
      </c>
      <c r="K31" s="38">
        <v>1</v>
      </c>
      <c r="L31" s="38" t="s">
        <v>310</v>
      </c>
      <c r="M31" s="38" t="s">
        <v>310</v>
      </c>
      <c r="N31" s="38" t="s">
        <v>310</v>
      </c>
      <c r="O31" s="38" t="s">
        <v>310</v>
      </c>
      <c r="P31" s="38">
        <v>1</v>
      </c>
      <c r="Q31" s="38" t="s">
        <v>310</v>
      </c>
      <c r="R31" s="38" t="s">
        <v>310</v>
      </c>
    </row>
    <row r="32" spans="1:18" ht="15.75">
      <c r="A32" s="135" t="s">
        <v>172</v>
      </c>
      <c r="B32" s="38" t="s">
        <v>60</v>
      </c>
      <c r="C32" s="38">
        <v>1945</v>
      </c>
      <c r="D32" s="38">
        <v>84</v>
      </c>
      <c r="E32" s="38" t="s">
        <v>322</v>
      </c>
      <c r="F32" s="38" t="s">
        <v>48</v>
      </c>
      <c r="G32" s="38">
        <v>8</v>
      </c>
      <c r="H32" s="38">
        <v>11</v>
      </c>
      <c r="I32" s="38" t="s">
        <v>165</v>
      </c>
      <c r="J32" s="38">
        <v>1</v>
      </c>
      <c r="K32" s="38">
        <v>1</v>
      </c>
      <c r="L32" s="38" t="s">
        <v>310</v>
      </c>
      <c r="M32" s="38" t="s">
        <v>310</v>
      </c>
      <c r="N32" s="38" t="s">
        <v>310</v>
      </c>
      <c r="O32" s="38" t="s">
        <v>310</v>
      </c>
      <c r="P32" s="38">
        <v>1</v>
      </c>
      <c r="Q32" s="38" t="s">
        <v>310</v>
      </c>
      <c r="R32" s="38" t="s">
        <v>310</v>
      </c>
    </row>
    <row r="33" spans="1:18" ht="15.75">
      <c r="A33" s="135" t="s">
        <v>137</v>
      </c>
      <c r="B33" s="38" t="s">
        <v>60</v>
      </c>
      <c r="C33" s="38">
        <v>1947</v>
      </c>
      <c r="D33" s="38">
        <v>97</v>
      </c>
      <c r="E33" s="38" t="s">
        <v>322</v>
      </c>
      <c r="F33" s="38" t="s">
        <v>48</v>
      </c>
      <c r="G33" s="38">
        <v>8</v>
      </c>
      <c r="H33" s="38">
        <v>10.5</v>
      </c>
      <c r="I33" s="38" t="s">
        <v>386</v>
      </c>
      <c r="J33" s="38">
        <v>1</v>
      </c>
      <c r="K33" s="38">
        <v>1</v>
      </c>
      <c r="L33" s="38" t="s">
        <v>310</v>
      </c>
      <c r="M33" s="38" t="s">
        <v>310</v>
      </c>
      <c r="N33" s="38" t="s">
        <v>310</v>
      </c>
      <c r="O33" s="38" t="s">
        <v>310</v>
      </c>
      <c r="P33" s="38">
        <v>1</v>
      </c>
      <c r="Q33" s="38" t="s">
        <v>310</v>
      </c>
      <c r="R33" s="38" t="s">
        <v>310</v>
      </c>
    </row>
    <row r="35" spans="1:18" ht="20.25">
      <c r="A35" s="313" t="s">
        <v>319</v>
      </c>
      <c r="B35" s="313"/>
      <c r="C35" s="313"/>
      <c r="D35" s="313"/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3"/>
      <c r="Q35" s="313"/>
      <c r="R35" s="313"/>
    </row>
    <row r="36" spans="1:18" ht="15.75">
      <c r="A36" s="59" t="s">
        <v>133</v>
      </c>
      <c r="B36" s="60" t="s">
        <v>56</v>
      </c>
      <c r="C36" s="60">
        <v>2001</v>
      </c>
      <c r="D36" s="60">
        <v>63</v>
      </c>
      <c r="E36" s="89" t="s">
        <v>235</v>
      </c>
      <c r="F36" s="60" t="s">
        <v>48</v>
      </c>
      <c r="G36" s="60">
        <v>8</v>
      </c>
      <c r="H36" s="69">
        <v>11</v>
      </c>
      <c r="I36" s="60" t="s">
        <v>280</v>
      </c>
      <c r="J36" s="46">
        <v>1</v>
      </c>
      <c r="K36" s="46">
        <v>1</v>
      </c>
      <c r="L36" s="46" t="s">
        <v>310</v>
      </c>
      <c r="M36" s="46" t="s">
        <v>310</v>
      </c>
      <c r="N36" s="46" t="s">
        <v>310</v>
      </c>
      <c r="O36" s="46" t="s">
        <v>310</v>
      </c>
      <c r="P36" s="46">
        <v>1</v>
      </c>
      <c r="Q36" s="46" t="s">
        <v>310</v>
      </c>
      <c r="R36" s="46" t="s">
        <v>310</v>
      </c>
    </row>
    <row r="37" spans="1:18" ht="15.75">
      <c r="A37" s="59" t="s">
        <v>251</v>
      </c>
      <c r="B37" s="60" t="s">
        <v>56</v>
      </c>
      <c r="C37" s="60">
        <v>2002</v>
      </c>
      <c r="D37" s="60">
        <v>55</v>
      </c>
      <c r="E37" s="89" t="s">
        <v>235</v>
      </c>
      <c r="F37" s="60" t="s">
        <v>48</v>
      </c>
      <c r="G37" s="60">
        <v>8</v>
      </c>
      <c r="H37" s="69">
        <v>10.5</v>
      </c>
      <c r="I37" s="60" t="s">
        <v>165</v>
      </c>
      <c r="J37" s="46">
        <v>1</v>
      </c>
      <c r="K37" s="46">
        <v>1</v>
      </c>
      <c r="L37" s="38" t="s">
        <v>310</v>
      </c>
      <c r="M37" s="38" t="s">
        <v>310</v>
      </c>
      <c r="N37" s="38" t="s">
        <v>310</v>
      </c>
      <c r="O37" s="38" t="s">
        <v>310</v>
      </c>
      <c r="P37" s="46">
        <v>1</v>
      </c>
      <c r="Q37" s="38" t="s">
        <v>310</v>
      </c>
      <c r="R37" s="38" t="s">
        <v>310</v>
      </c>
    </row>
    <row r="38" spans="1:18" ht="15.75">
      <c r="A38" s="59" t="s">
        <v>305</v>
      </c>
      <c r="B38" s="60" t="s">
        <v>113</v>
      </c>
      <c r="C38" s="60">
        <v>1999</v>
      </c>
      <c r="D38" s="60">
        <v>53</v>
      </c>
      <c r="E38" s="60" t="s">
        <v>175</v>
      </c>
      <c r="F38" s="60" t="s">
        <v>48</v>
      </c>
      <c r="G38" s="60">
        <v>8</v>
      </c>
      <c r="H38" s="69">
        <v>11.5</v>
      </c>
      <c r="I38" s="60" t="s">
        <v>208</v>
      </c>
      <c r="J38" s="46">
        <v>1</v>
      </c>
      <c r="K38" s="46">
        <v>1</v>
      </c>
      <c r="L38" s="38" t="s">
        <v>310</v>
      </c>
      <c r="M38" s="38" t="s">
        <v>310</v>
      </c>
      <c r="N38" s="38" t="s">
        <v>310</v>
      </c>
      <c r="O38" s="38">
        <v>1</v>
      </c>
      <c r="P38" s="46">
        <v>1</v>
      </c>
      <c r="Q38" s="38" t="s">
        <v>310</v>
      </c>
      <c r="R38" s="38" t="s">
        <v>310</v>
      </c>
    </row>
    <row r="39" spans="1:18" ht="15.75">
      <c r="A39" s="59" t="s">
        <v>262</v>
      </c>
      <c r="B39" s="60" t="s">
        <v>57</v>
      </c>
      <c r="C39" s="60">
        <v>1996</v>
      </c>
      <c r="D39" s="60">
        <v>49.8</v>
      </c>
      <c r="E39" s="60" t="s">
        <v>50</v>
      </c>
      <c r="F39" s="60" t="s">
        <v>48</v>
      </c>
      <c r="G39" s="60">
        <v>8</v>
      </c>
      <c r="H39" s="69">
        <v>10</v>
      </c>
      <c r="I39" s="60" t="s">
        <v>207</v>
      </c>
      <c r="J39" s="46">
        <v>1</v>
      </c>
      <c r="K39" s="46">
        <v>1</v>
      </c>
      <c r="L39" s="38" t="s">
        <v>310</v>
      </c>
      <c r="M39" s="38" t="s">
        <v>310</v>
      </c>
      <c r="N39" s="38" t="s">
        <v>310</v>
      </c>
      <c r="O39" s="38" t="s">
        <v>310</v>
      </c>
      <c r="P39" s="46">
        <v>1</v>
      </c>
      <c r="Q39" s="38" t="s">
        <v>310</v>
      </c>
      <c r="R39" s="38" t="s">
        <v>310</v>
      </c>
    </row>
    <row r="40" spans="1:18" ht="15.75">
      <c r="A40" s="59" t="s">
        <v>258</v>
      </c>
      <c r="B40" s="60" t="s">
        <v>73</v>
      </c>
      <c r="C40" s="60">
        <v>1987</v>
      </c>
      <c r="D40" s="60">
        <v>51.6</v>
      </c>
      <c r="E40" s="60" t="s">
        <v>175</v>
      </c>
      <c r="F40" s="60" t="s">
        <v>48</v>
      </c>
      <c r="G40" s="60">
        <v>8</v>
      </c>
      <c r="H40" s="69">
        <v>12</v>
      </c>
      <c r="I40" s="60" t="s">
        <v>208</v>
      </c>
      <c r="J40" s="46">
        <v>1</v>
      </c>
      <c r="K40" s="46">
        <v>1</v>
      </c>
      <c r="L40" s="38" t="s">
        <v>310</v>
      </c>
      <c r="M40" s="38" t="s">
        <v>310</v>
      </c>
      <c r="N40" s="38" t="s">
        <v>310</v>
      </c>
      <c r="O40" s="38" t="s">
        <v>310</v>
      </c>
      <c r="P40" s="46">
        <v>1</v>
      </c>
      <c r="Q40" s="38" t="s">
        <v>310</v>
      </c>
      <c r="R40" s="38" t="s">
        <v>310</v>
      </c>
    </row>
    <row r="41" spans="1:18" ht="15.75">
      <c r="A41" s="59" t="s">
        <v>261</v>
      </c>
      <c r="B41" s="60" t="s">
        <v>52</v>
      </c>
      <c r="C41" s="60">
        <v>1968</v>
      </c>
      <c r="D41" s="60">
        <v>72.5</v>
      </c>
      <c r="E41" s="60" t="s">
        <v>175</v>
      </c>
      <c r="F41" s="60" t="s">
        <v>48</v>
      </c>
      <c r="G41" s="60">
        <v>8</v>
      </c>
      <c r="H41" s="69">
        <v>12.5</v>
      </c>
      <c r="I41" s="60" t="s">
        <v>208</v>
      </c>
      <c r="J41" s="46">
        <v>1</v>
      </c>
      <c r="K41" s="46">
        <v>1</v>
      </c>
      <c r="L41" s="38" t="s">
        <v>310</v>
      </c>
      <c r="M41" s="38" t="s">
        <v>310</v>
      </c>
      <c r="N41" s="38" t="s">
        <v>310</v>
      </c>
      <c r="O41" s="38" t="s">
        <v>310</v>
      </c>
      <c r="P41" s="46">
        <v>1</v>
      </c>
      <c r="Q41" s="38" t="s">
        <v>310</v>
      </c>
      <c r="R41" s="38" t="s">
        <v>310</v>
      </c>
    </row>
    <row r="42" spans="1:18" ht="15.75">
      <c r="A42" s="59" t="s">
        <v>71</v>
      </c>
      <c r="B42" s="60" t="s">
        <v>49</v>
      </c>
      <c r="C42" s="60">
        <v>1972</v>
      </c>
      <c r="D42" s="60">
        <v>55</v>
      </c>
      <c r="E42" s="60" t="s">
        <v>226</v>
      </c>
      <c r="F42" s="60" t="s">
        <v>48</v>
      </c>
      <c r="G42" s="60">
        <v>8</v>
      </c>
      <c r="H42" s="69">
        <v>18.5</v>
      </c>
      <c r="I42" s="60" t="s">
        <v>443</v>
      </c>
      <c r="J42" s="38" t="s">
        <v>310</v>
      </c>
      <c r="K42" s="38" t="s">
        <v>310</v>
      </c>
      <c r="L42" s="38" t="s">
        <v>310</v>
      </c>
      <c r="M42" s="38" t="s">
        <v>310</v>
      </c>
      <c r="N42" s="38" t="s">
        <v>310</v>
      </c>
      <c r="O42" s="38" t="s">
        <v>310</v>
      </c>
      <c r="P42" s="46">
        <v>1</v>
      </c>
      <c r="Q42" s="38" t="s">
        <v>310</v>
      </c>
      <c r="R42" s="38" t="s">
        <v>310</v>
      </c>
    </row>
    <row r="44" spans="1:18" ht="20.25">
      <c r="A44" s="313" t="s">
        <v>331</v>
      </c>
      <c r="B44" s="313"/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</row>
    <row r="45" spans="1:18" ht="15.75">
      <c r="A45" s="59" t="s">
        <v>79</v>
      </c>
      <c r="B45" s="60" t="s">
        <v>73</v>
      </c>
      <c r="C45" s="46">
        <v>1984</v>
      </c>
      <c r="D45" s="46">
        <v>80</v>
      </c>
      <c r="E45" s="60" t="s">
        <v>221</v>
      </c>
      <c r="F45" s="60" t="s">
        <v>48</v>
      </c>
      <c r="G45" s="60">
        <v>16</v>
      </c>
      <c r="H45" s="46">
        <v>30.5</v>
      </c>
      <c r="I45" s="60" t="s">
        <v>383</v>
      </c>
      <c r="J45" s="38">
        <v>1</v>
      </c>
      <c r="K45" s="38">
        <v>1</v>
      </c>
      <c r="L45" s="38" t="s">
        <v>310</v>
      </c>
      <c r="M45" s="38" t="s">
        <v>310</v>
      </c>
      <c r="N45" s="38" t="s">
        <v>310</v>
      </c>
      <c r="O45" s="38" t="s">
        <v>310</v>
      </c>
      <c r="P45" s="38">
        <v>1</v>
      </c>
      <c r="Q45" s="38" t="s">
        <v>310</v>
      </c>
      <c r="R45" s="38" t="s">
        <v>310</v>
      </c>
    </row>
    <row r="46" spans="1:18" ht="15.75">
      <c r="A46" s="59" t="s">
        <v>124</v>
      </c>
      <c r="B46" s="60" t="s">
        <v>73</v>
      </c>
      <c r="C46" s="46">
        <v>1988</v>
      </c>
      <c r="D46" s="46">
        <v>70.400000000000006</v>
      </c>
      <c r="E46" s="60" t="s">
        <v>50</v>
      </c>
      <c r="F46" s="60" t="s">
        <v>48</v>
      </c>
      <c r="G46" s="60">
        <v>16</v>
      </c>
      <c r="H46" s="46">
        <v>30.5</v>
      </c>
      <c r="I46" s="60" t="s">
        <v>384</v>
      </c>
      <c r="J46" s="38">
        <v>1</v>
      </c>
      <c r="K46" s="38">
        <v>1</v>
      </c>
      <c r="L46" s="38" t="s">
        <v>310</v>
      </c>
      <c r="M46" s="38" t="s">
        <v>310</v>
      </c>
      <c r="N46" s="38" t="s">
        <v>310</v>
      </c>
      <c r="O46" s="38" t="s">
        <v>310</v>
      </c>
      <c r="P46" s="38">
        <v>1</v>
      </c>
      <c r="Q46" s="38" t="s">
        <v>310</v>
      </c>
      <c r="R46" s="38" t="s">
        <v>310</v>
      </c>
    </row>
    <row r="49" spans="1:13">
      <c r="A49" s="127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58"/>
      <c r="M49" s="58"/>
    </row>
    <row r="50" spans="1:13" ht="15.75">
      <c r="A50" s="131" t="s">
        <v>75</v>
      </c>
      <c r="C50" s="57" t="s">
        <v>445</v>
      </c>
      <c r="F50" s="57"/>
      <c r="G50" s="57"/>
      <c r="H50" s="57"/>
      <c r="I50" s="57"/>
      <c r="J50" s="53"/>
      <c r="K50" s="49"/>
      <c r="L50" s="58"/>
      <c r="M50" s="58"/>
    </row>
    <row r="51" spans="1:13">
      <c r="A51" s="125"/>
      <c r="C51" s="49"/>
      <c r="F51" s="49"/>
      <c r="G51" s="49"/>
      <c r="H51" s="49"/>
      <c r="I51" s="49"/>
      <c r="J51" s="49"/>
      <c r="K51" s="49"/>
      <c r="L51" s="58"/>
      <c r="M51" s="58"/>
    </row>
    <row r="52" spans="1:13" ht="15.75">
      <c r="A52" s="131" t="s">
        <v>76</v>
      </c>
      <c r="C52" s="57" t="s">
        <v>155</v>
      </c>
      <c r="F52" s="57"/>
      <c r="G52" s="57"/>
      <c r="H52" s="57"/>
      <c r="I52" s="57"/>
      <c r="J52" s="53"/>
      <c r="K52" s="49"/>
      <c r="L52" s="58"/>
      <c r="M52" s="58"/>
    </row>
    <row r="53" spans="1:13">
      <c r="A53" s="125"/>
      <c r="C53" s="49"/>
      <c r="F53" s="49"/>
      <c r="G53" s="49"/>
      <c r="H53" s="49"/>
      <c r="I53" s="49"/>
      <c r="J53" s="49"/>
      <c r="K53" s="49"/>
      <c r="L53" s="58"/>
      <c r="M53" s="58"/>
    </row>
    <row r="54" spans="1:13" ht="15.75">
      <c r="A54" s="134" t="s">
        <v>154</v>
      </c>
      <c r="C54" s="57" t="s">
        <v>446</v>
      </c>
      <c r="F54" s="57"/>
      <c r="G54" s="57"/>
      <c r="H54" s="57"/>
      <c r="I54" s="57"/>
      <c r="J54" s="53"/>
      <c r="K54" s="49"/>
      <c r="L54" s="58"/>
      <c r="M54" s="58"/>
    </row>
    <row r="55" spans="1:13">
      <c r="A55" s="128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58"/>
      <c r="M55" s="58"/>
    </row>
    <row r="56" spans="1:13">
      <c r="A56" s="128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58"/>
      <c r="M56" s="58"/>
    </row>
    <row r="57" spans="1:13">
      <c r="A57" s="128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58"/>
      <c r="M57" s="58"/>
    </row>
    <row r="58" spans="1:13">
      <c r="A58" s="128"/>
      <c r="B58" s="44"/>
      <c r="C58" s="44"/>
      <c r="D58" s="44"/>
      <c r="E58" s="44"/>
      <c r="F58" s="44"/>
      <c r="G58" s="44"/>
      <c r="H58" s="42"/>
      <c r="I58" s="42"/>
      <c r="J58" s="72"/>
      <c r="K58" s="43"/>
      <c r="L58" s="58"/>
      <c r="M58" s="58"/>
    </row>
  </sheetData>
  <sortState ref="A20:R33">
    <sortCondition ref="B20:B33"/>
    <sortCondition ref="D20:D33"/>
  </sortState>
  <mergeCells count="23">
    <mergeCell ref="A1:R1"/>
    <mergeCell ref="A7:R7"/>
    <mergeCell ref="A9:R9"/>
    <mergeCell ref="A10:R10"/>
    <mergeCell ref="B11:B13"/>
    <mergeCell ref="A8:R8"/>
    <mergeCell ref="A6:R6"/>
    <mergeCell ref="A11:A13"/>
    <mergeCell ref="D11:D13"/>
    <mergeCell ref="E11:E13"/>
    <mergeCell ref="F11:F13"/>
    <mergeCell ref="I11:I13"/>
    <mergeCell ref="J12:R13"/>
    <mergeCell ref="A44:R44"/>
    <mergeCell ref="A14:R14"/>
    <mergeCell ref="A3:R3"/>
    <mergeCell ref="A2:R2"/>
    <mergeCell ref="A5:R5"/>
    <mergeCell ref="G11:G13"/>
    <mergeCell ref="H11:H13"/>
    <mergeCell ref="A35:R35"/>
    <mergeCell ref="C11:C13"/>
    <mergeCell ref="A4:R4"/>
  </mergeCells>
  <phoneticPr fontId="27" type="noConversion"/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96"/>
  <sheetViews>
    <sheetView topLeftCell="E34" zoomScaleNormal="100" workbookViewId="0">
      <selection activeCell="A63" sqref="A63:K63"/>
    </sheetView>
  </sheetViews>
  <sheetFormatPr defaultRowHeight="15"/>
  <cols>
    <col min="1" max="1" width="24.5703125" customWidth="1"/>
    <col min="9" max="9" width="9.85546875" customWidth="1"/>
    <col min="10" max="10" width="13.42578125" customWidth="1"/>
    <col min="11" max="11" width="9.140625" customWidth="1"/>
  </cols>
  <sheetData>
    <row r="1" spans="1:11" ht="18.75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</row>
    <row r="2" spans="1:11" ht="18.75">
      <c r="A2" s="225" t="s">
        <v>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</row>
    <row r="3" spans="1:11" ht="18.75">
      <c r="A3" s="225" t="s">
        <v>1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</row>
    <row r="4" spans="1:11" ht="18.75">
      <c r="A4" s="225" t="s">
        <v>444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</row>
    <row r="5" spans="1:11" ht="25.5">
      <c r="A5" s="224" t="s">
        <v>27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</row>
    <row r="6" spans="1:11" ht="18.75">
      <c r="A6" s="225" t="s">
        <v>77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</row>
    <row r="7" spans="1:11" ht="18.75">
      <c r="A7" s="225" t="s">
        <v>78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</row>
    <row r="8" spans="1:11" ht="18.75">
      <c r="A8" s="225" t="s">
        <v>448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</row>
    <row r="9" spans="1:11" ht="15.75">
      <c r="A9" s="226" t="s">
        <v>462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</row>
    <row r="10" spans="1:11" ht="60" customHeight="1">
      <c r="A10" s="332" t="s">
        <v>450</v>
      </c>
      <c r="B10" s="332"/>
      <c r="C10" s="332"/>
      <c r="D10" s="332"/>
      <c r="E10" s="332"/>
      <c r="F10" s="332"/>
      <c r="G10" s="332"/>
      <c r="H10" s="332"/>
      <c r="I10" s="332"/>
      <c r="J10" s="332"/>
      <c r="K10" s="332"/>
    </row>
    <row r="11" spans="1:11" ht="21">
      <c r="A11" s="331" t="s">
        <v>465</v>
      </c>
      <c r="B11" s="331"/>
      <c r="C11" s="331"/>
      <c r="D11" s="331"/>
      <c r="E11" s="331"/>
      <c r="F11" s="331"/>
      <c r="G11" s="331"/>
      <c r="H11" s="331"/>
      <c r="I11" s="331"/>
      <c r="J11" s="331"/>
      <c r="K11" s="331"/>
    </row>
    <row r="12" spans="1:11" ht="18.75">
      <c r="A12" s="326" t="s">
        <v>451</v>
      </c>
      <c r="B12" s="326"/>
      <c r="C12" s="326"/>
      <c r="D12" s="326"/>
      <c r="E12" s="326"/>
      <c r="F12" s="326"/>
      <c r="G12" s="326"/>
      <c r="H12" s="326"/>
      <c r="I12" s="326"/>
      <c r="J12" s="326"/>
      <c r="K12" s="326"/>
    </row>
    <row r="13" spans="1:11">
      <c r="A13" s="255" t="s">
        <v>28</v>
      </c>
      <c r="B13" s="62" t="s">
        <v>29</v>
      </c>
      <c r="C13" s="63" t="s">
        <v>30</v>
      </c>
      <c r="D13" s="62" t="s">
        <v>5</v>
      </c>
      <c r="E13" s="255" t="s">
        <v>6</v>
      </c>
      <c r="F13" s="256" t="s">
        <v>7</v>
      </c>
      <c r="G13" s="62" t="s">
        <v>31</v>
      </c>
      <c r="H13" s="257" t="s">
        <v>10</v>
      </c>
      <c r="I13" s="299" t="s">
        <v>382</v>
      </c>
      <c r="J13" s="333" t="s">
        <v>12</v>
      </c>
      <c r="K13" s="266" t="s">
        <v>22</v>
      </c>
    </row>
    <row r="14" spans="1:11">
      <c r="A14" s="255"/>
      <c r="B14" s="65" t="s">
        <v>39</v>
      </c>
      <c r="C14" s="66" t="s">
        <v>40</v>
      </c>
      <c r="D14" s="65" t="s">
        <v>44</v>
      </c>
      <c r="E14" s="255"/>
      <c r="F14" s="256"/>
      <c r="G14" s="65" t="s">
        <v>41</v>
      </c>
      <c r="H14" s="257"/>
      <c r="I14" s="301"/>
      <c r="J14" s="334"/>
      <c r="K14" s="266"/>
    </row>
    <row r="15" spans="1:11" ht="18.75">
      <c r="A15" s="327" t="s">
        <v>452</v>
      </c>
      <c r="B15" s="328"/>
      <c r="C15" s="328"/>
      <c r="D15" s="328"/>
      <c r="E15" s="328"/>
      <c r="F15" s="328"/>
      <c r="G15" s="328"/>
      <c r="H15" s="328"/>
      <c r="I15" s="328"/>
      <c r="J15" s="328"/>
      <c r="K15" s="328"/>
    </row>
    <row r="16" spans="1:11">
      <c r="A16" s="76" t="s">
        <v>126</v>
      </c>
      <c r="B16" s="77" t="s">
        <v>46</v>
      </c>
      <c r="C16" s="77">
        <v>1981</v>
      </c>
      <c r="D16" s="77">
        <v>102</v>
      </c>
      <c r="E16" s="78" t="s">
        <v>54</v>
      </c>
      <c r="F16" s="78" t="s">
        <v>84</v>
      </c>
      <c r="G16" s="77">
        <v>32</v>
      </c>
      <c r="H16" s="77">
        <v>389</v>
      </c>
      <c r="I16" s="77">
        <f>H16*G16</f>
        <v>12448</v>
      </c>
      <c r="J16" s="75" t="s">
        <v>58</v>
      </c>
      <c r="K16" s="79">
        <v>1</v>
      </c>
    </row>
    <row r="17" spans="1:11">
      <c r="A17" s="76" t="s">
        <v>278</v>
      </c>
      <c r="B17" s="77" t="s">
        <v>53</v>
      </c>
      <c r="C17" s="77">
        <v>1963</v>
      </c>
      <c r="D17" s="77">
        <v>92.3</v>
      </c>
      <c r="E17" s="78" t="s">
        <v>175</v>
      </c>
      <c r="F17" s="78" t="s">
        <v>48</v>
      </c>
      <c r="G17" s="77">
        <v>24</v>
      </c>
      <c r="H17" s="77">
        <v>392</v>
      </c>
      <c r="I17" s="77">
        <f>H17*G17</f>
        <v>9408</v>
      </c>
      <c r="J17" s="75" t="s">
        <v>372</v>
      </c>
      <c r="K17" s="79">
        <v>2</v>
      </c>
    </row>
    <row r="18" spans="1:11" ht="18.75">
      <c r="A18" s="327" t="s">
        <v>453</v>
      </c>
      <c r="B18" s="328"/>
      <c r="C18" s="328"/>
      <c r="D18" s="328"/>
      <c r="E18" s="328"/>
      <c r="F18" s="328"/>
      <c r="G18" s="328"/>
      <c r="H18" s="328"/>
      <c r="I18" s="328"/>
      <c r="J18" s="328"/>
      <c r="K18" s="328"/>
    </row>
    <row r="19" spans="1:11">
      <c r="A19" s="76" t="s">
        <v>202</v>
      </c>
      <c r="B19" s="77" t="s">
        <v>49</v>
      </c>
      <c r="C19" s="77">
        <v>1973</v>
      </c>
      <c r="D19" s="77">
        <v>85.5</v>
      </c>
      <c r="E19" s="95" t="s">
        <v>175</v>
      </c>
      <c r="F19" s="78" t="s">
        <v>48</v>
      </c>
      <c r="G19" s="77">
        <v>18</v>
      </c>
      <c r="H19" s="77">
        <v>539</v>
      </c>
      <c r="I19" s="77">
        <f>H19*G19</f>
        <v>9702</v>
      </c>
      <c r="J19" s="75" t="s">
        <v>203</v>
      </c>
      <c r="K19" s="79">
        <v>1</v>
      </c>
    </row>
    <row r="20" spans="1:11">
      <c r="A20" s="76" t="s">
        <v>118</v>
      </c>
      <c r="B20" s="77" t="s">
        <v>59</v>
      </c>
      <c r="C20" s="77">
        <v>1953</v>
      </c>
      <c r="D20" s="77">
        <v>84</v>
      </c>
      <c r="E20" s="78" t="s">
        <v>175</v>
      </c>
      <c r="F20" s="78" t="s">
        <v>48</v>
      </c>
      <c r="G20" s="77">
        <v>12</v>
      </c>
      <c r="H20" s="77">
        <v>350</v>
      </c>
      <c r="I20" s="77">
        <f>H20*G20</f>
        <v>4200</v>
      </c>
      <c r="J20" s="75" t="s">
        <v>368</v>
      </c>
      <c r="K20" s="79">
        <v>2</v>
      </c>
    </row>
    <row r="21" spans="1:11" ht="18.75">
      <c r="A21" s="327" t="s">
        <v>454</v>
      </c>
      <c r="B21" s="328"/>
      <c r="C21" s="328"/>
      <c r="D21" s="328"/>
      <c r="E21" s="328"/>
      <c r="F21" s="328"/>
      <c r="G21" s="328"/>
      <c r="H21" s="328"/>
      <c r="I21" s="328"/>
      <c r="J21" s="328"/>
      <c r="K21" s="328"/>
    </row>
    <row r="22" spans="1:11">
      <c r="A22" s="76" t="s">
        <v>103</v>
      </c>
      <c r="B22" s="77" t="s">
        <v>60</v>
      </c>
      <c r="C22" s="77">
        <v>1947</v>
      </c>
      <c r="D22" s="77">
        <v>77.400000000000006</v>
      </c>
      <c r="E22" s="78" t="s">
        <v>54</v>
      </c>
      <c r="F22" s="78" t="s">
        <v>48</v>
      </c>
      <c r="G22" s="77">
        <v>12</v>
      </c>
      <c r="H22" s="77">
        <v>571</v>
      </c>
      <c r="I22" s="77">
        <v>6852</v>
      </c>
      <c r="J22" s="75" t="s">
        <v>369</v>
      </c>
      <c r="K22" s="79">
        <v>1</v>
      </c>
    </row>
    <row r="23" spans="1:11">
      <c r="A23" s="76" t="s">
        <v>163</v>
      </c>
      <c r="B23" s="77" t="s">
        <v>59</v>
      </c>
      <c r="C23" s="77">
        <v>1952</v>
      </c>
      <c r="D23" s="77">
        <v>71.400000000000006</v>
      </c>
      <c r="E23" s="78" t="s">
        <v>130</v>
      </c>
      <c r="F23" s="78" t="s">
        <v>48</v>
      </c>
      <c r="G23" s="77">
        <v>10</v>
      </c>
      <c r="H23" s="77">
        <v>485</v>
      </c>
      <c r="I23" s="77">
        <v>4850</v>
      </c>
      <c r="J23" s="75" t="s">
        <v>359</v>
      </c>
      <c r="K23" s="79">
        <v>2</v>
      </c>
    </row>
    <row r="24" spans="1:11" ht="18.75">
      <c r="A24" s="327" t="s">
        <v>455</v>
      </c>
      <c r="B24" s="328"/>
      <c r="C24" s="328"/>
      <c r="D24" s="328"/>
      <c r="E24" s="328"/>
      <c r="F24" s="328"/>
      <c r="G24" s="328"/>
      <c r="H24" s="328"/>
      <c r="I24" s="328"/>
      <c r="J24" s="328"/>
      <c r="K24" s="328"/>
    </row>
    <row r="25" spans="1:11">
      <c r="A25" s="76" t="s">
        <v>86</v>
      </c>
      <c r="B25" s="77" t="s">
        <v>53</v>
      </c>
      <c r="C25" s="77">
        <v>1960</v>
      </c>
      <c r="D25" s="77">
        <v>68</v>
      </c>
      <c r="E25" s="95" t="s">
        <v>50</v>
      </c>
      <c r="F25" s="78" t="s">
        <v>48</v>
      </c>
      <c r="G25" s="77">
        <v>18</v>
      </c>
      <c r="H25" s="77">
        <v>454</v>
      </c>
      <c r="I25" s="77">
        <f>H25*G25</f>
        <v>8172</v>
      </c>
      <c r="J25" s="75" t="s">
        <v>367</v>
      </c>
      <c r="K25" s="79">
        <v>1</v>
      </c>
    </row>
    <row r="26" spans="1:11">
      <c r="A26" s="76" t="s">
        <v>128</v>
      </c>
      <c r="B26" s="77" t="s">
        <v>55</v>
      </c>
      <c r="C26" s="77">
        <v>1958</v>
      </c>
      <c r="D26" s="77">
        <v>68</v>
      </c>
      <c r="E26" s="78" t="s">
        <v>54</v>
      </c>
      <c r="F26" s="78" t="s">
        <v>48</v>
      </c>
      <c r="G26" s="77">
        <v>24</v>
      </c>
      <c r="H26" s="77">
        <v>310</v>
      </c>
      <c r="I26" s="77">
        <f>H26*G26</f>
        <v>7440</v>
      </c>
      <c r="J26" s="76" t="s">
        <v>325</v>
      </c>
      <c r="K26" s="79">
        <v>2</v>
      </c>
    </row>
    <row r="27" spans="1:11">
      <c r="A27" s="76" t="s">
        <v>121</v>
      </c>
      <c r="B27" s="77" t="s">
        <v>49</v>
      </c>
      <c r="C27" s="77">
        <v>1972</v>
      </c>
      <c r="D27" s="77">
        <v>70</v>
      </c>
      <c r="E27" s="78" t="s">
        <v>175</v>
      </c>
      <c r="F27" s="78" t="s">
        <v>48</v>
      </c>
      <c r="G27" s="77">
        <v>22</v>
      </c>
      <c r="H27" s="77">
        <v>219</v>
      </c>
      <c r="I27" s="77">
        <f>H27*G27</f>
        <v>4818</v>
      </c>
      <c r="J27" s="75" t="s">
        <v>371</v>
      </c>
      <c r="K27" s="111">
        <v>3</v>
      </c>
    </row>
    <row r="28" spans="1:11" ht="18.75">
      <c r="A28" s="327" t="s">
        <v>456</v>
      </c>
      <c r="B28" s="328"/>
      <c r="C28" s="328"/>
      <c r="D28" s="328"/>
      <c r="E28" s="328"/>
      <c r="F28" s="328"/>
      <c r="G28" s="328"/>
      <c r="H28" s="328"/>
      <c r="I28" s="328"/>
      <c r="J28" s="328"/>
      <c r="K28" s="328"/>
    </row>
    <row r="29" spans="1:11">
      <c r="A29" s="76" t="s">
        <v>240</v>
      </c>
      <c r="B29" s="77" t="s">
        <v>56</v>
      </c>
      <c r="C29" s="77">
        <v>2007</v>
      </c>
      <c r="D29" s="77">
        <v>32</v>
      </c>
      <c r="E29" s="77" t="s">
        <v>238</v>
      </c>
      <c r="F29" s="77" t="s">
        <v>48</v>
      </c>
      <c r="G29" s="78">
        <v>6</v>
      </c>
      <c r="H29" s="77">
        <v>563</v>
      </c>
      <c r="I29" s="77">
        <v>3378</v>
      </c>
      <c r="J29" s="75" t="s">
        <v>239</v>
      </c>
      <c r="K29" s="79">
        <v>1</v>
      </c>
    </row>
    <row r="30" spans="1:11">
      <c r="A30" s="76" t="s">
        <v>237</v>
      </c>
      <c r="B30" s="77" t="s">
        <v>56</v>
      </c>
      <c r="C30" s="77">
        <v>2007</v>
      </c>
      <c r="D30" s="77">
        <v>45.4</v>
      </c>
      <c r="E30" s="95" t="s">
        <v>238</v>
      </c>
      <c r="F30" s="77" t="s">
        <v>48</v>
      </c>
      <c r="G30" s="78">
        <v>6</v>
      </c>
      <c r="H30" s="77">
        <v>494</v>
      </c>
      <c r="I30" s="77">
        <v>2964</v>
      </c>
      <c r="J30" s="75" t="s">
        <v>239</v>
      </c>
      <c r="K30" s="79">
        <v>2</v>
      </c>
    </row>
    <row r="33" spans="1:11" ht="18.75">
      <c r="A33" s="326" t="s">
        <v>457</v>
      </c>
      <c r="B33" s="326"/>
      <c r="C33" s="326"/>
      <c r="D33" s="326"/>
      <c r="E33" s="326"/>
      <c r="F33" s="326"/>
      <c r="G33" s="326"/>
      <c r="H33" s="326"/>
      <c r="I33" s="326"/>
      <c r="J33" s="326"/>
      <c r="K33" s="326"/>
    </row>
    <row r="34" spans="1:11" ht="18.75">
      <c r="A34" s="327" t="s">
        <v>454</v>
      </c>
      <c r="B34" s="328"/>
      <c r="C34" s="328"/>
      <c r="D34" s="328"/>
      <c r="E34" s="328"/>
      <c r="F34" s="328"/>
      <c r="G34" s="328"/>
      <c r="H34" s="328"/>
      <c r="I34" s="328"/>
      <c r="J34" s="328"/>
      <c r="K34" s="328"/>
    </row>
    <row r="35" spans="1:11">
      <c r="A35" s="76" t="s">
        <v>82</v>
      </c>
      <c r="B35" s="77" t="s">
        <v>59</v>
      </c>
      <c r="C35" s="77">
        <v>1951</v>
      </c>
      <c r="D35" s="77">
        <v>79</v>
      </c>
      <c r="E35" s="78" t="s">
        <v>175</v>
      </c>
      <c r="F35" s="78" t="s">
        <v>48</v>
      </c>
      <c r="G35" s="77">
        <v>12</v>
      </c>
      <c r="H35" s="77">
        <v>541</v>
      </c>
      <c r="I35" s="77">
        <v>6492</v>
      </c>
      <c r="J35" s="75" t="s">
        <v>184</v>
      </c>
      <c r="K35" s="79">
        <v>1</v>
      </c>
    </row>
    <row r="36" spans="1:11">
      <c r="A36" s="76" t="s">
        <v>107</v>
      </c>
      <c r="B36" s="77" t="s">
        <v>60</v>
      </c>
      <c r="C36" s="77">
        <v>1945</v>
      </c>
      <c r="D36" s="77">
        <v>74</v>
      </c>
      <c r="E36" s="78" t="s">
        <v>175</v>
      </c>
      <c r="F36" s="78" t="s">
        <v>48</v>
      </c>
      <c r="G36" s="77">
        <v>8</v>
      </c>
      <c r="H36" s="77">
        <v>776</v>
      </c>
      <c r="I36" s="77">
        <v>6208</v>
      </c>
      <c r="J36" s="75" t="s">
        <v>168</v>
      </c>
      <c r="K36" s="79">
        <v>2</v>
      </c>
    </row>
    <row r="37" spans="1:11">
      <c r="A37" s="76" t="s">
        <v>83</v>
      </c>
      <c r="B37" s="77" t="s">
        <v>61</v>
      </c>
      <c r="C37" s="77">
        <v>1941</v>
      </c>
      <c r="D37" s="77">
        <v>79.5</v>
      </c>
      <c r="E37" s="78" t="s">
        <v>226</v>
      </c>
      <c r="F37" s="78" t="s">
        <v>48</v>
      </c>
      <c r="G37" s="77">
        <v>8</v>
      </c>
      <c r="H37" s="77">
        <v>680</v>
      </c>
      <c r="I37" s="77">
        <v>5440</v>
      </c>
      <c r="J37" s="75" t="s">
        <v>227</v>
      </c>
      <c r="K37" s="111">
        <v>3</v>
      </c>
    </row>
    <row r="38" spans="1:11" ht="18.75">
      <c r="A38" s="327" t="s">
        <v>455</v>
      </c>
      <c r="B38" s="328"/>
      <c r="C38" s="328"/>
      <c r="D38" s="328"/>
      <c r="E38" s="328"/>
      <c r="F38" s="328"/>
      <c r="G38" s="328"/>
      <c r="H38" s="328"/>
      <c r="I38" s="328"/>
      <c r="J38" s="328"/>
      <c r="K38" s="328"/>
    </row>
    <row r="39" spans="1:11">
      <c r="A39" s="76" t="s">
        <v>105</v>
      </c>
      <c r="B39" s="77" t="s">
        <v>55</v>
      </c>
      <c r="C39" s="77">
        <v>1956</v>
      </c>
      <c r="D39" s="77">
        <v>66</v>
      </c>
      <c r="E39" s="78" t="s">
        <v>175</v>
      </c>
      <c r="F39" s="77" t="s">
        <v>48</v>
      </c>
      <c r="G39" s="78">
        <v>24</v>
      </c>
      <c r="H39" s="77">
        <v>759</v>
      </c>
      <c r="I39" s="77">
        <f>H39*G39</f>
        <v>18216</v>
      </c>
      <c r="J39" s="75" t="s">
        <v>354</v>
      </c>
      <c r="K39" s="79">
        <v>1</v>
      </c>
    </row>
    <row r="40" spans="1:11" ht="30.75" customHeight="1">
      <c r="A40" s="112"/>
      <c r="B40" s="113"/>
      <c r="C40" s="113"/>
      <c r="D40" s="113"/>
      <c r="E40" s="113"/>
      <c r="F40" s="113"/>
      <c r="G40" s="113"/>
      <c r="H40" s="113"/>
      <c r="I40" s="113"/>
      <c r="J40" s="114"/>
      <c r="K40" s="115"/>
    </row>
    <row r="42" spans="1:11" ht="18.75">
      <c r="A42" s="326" t="s">
        <v>458</v>
      </c>
      <c r="B42" s="326"/>
      <c r="C42" s="326"/>
      <c r="D42" s="326"/>
      <c r="E42" s="326"/>
      <c r="F42" s="326"/>
      <c r="G42" s="326"/>
      <c r="H42" s="326"/>
      <c r="I42" s="326"/>
      <c r="J42" s="326"/>
      <c r="K42" s="326"/>
    </row>
    <row r="43" spans="1:11" ht="18.75">
      <c r="A43" s="327" t="s">
        <v>453</v>
      </c>
      <c r="B43" s="328"/>
      <c r="C43" s="328"/>
      <c r="D43" s="328"/>
      <c r="E43" s="328"/>
      <c r="F43" s="328"/>
      <c r="G43" s="328"/>
      <c r="H43" s="328"/>
      <c r="I43" s="328"/>
      <c r="J43" s="328"/>
      <c r="K43" s="328"/>
    </row>
    <row r="44" spans="1:11">
      <c r="A44" s="76" t="s">
        <v>242</v>
      </c>
      <c r="B44" s="77" t="s">
        <v>49</v>
      </c>
      <c r="C44" s="77">
        <v>1970</v>
      </c>
      <c r="D44" s="77">
        <v>86.5</v>
      </c>
      <c r="E44" s="78" t="s">
        <v>54</v>
      </c>
      <c r="F44" s="78" t="s">
        <v>48</v>
      </c>
      <c r="G44" s="77">
        <v>24</v>
      </c>
      <c r="H44" s="77">
        <v>521</v>
      </c>
      <c r="I44" s="77">
        <f>H44*G44</f>
        <v>12504</v>
      </c>
      <c r="J44" s="75" t="s">
        <v>243</v>
      </c>
      <c r="K44" s="79">
        <v>1</v>
      </c>
    </row>
    <row r="45" spans="1:11" ht="18.75">
      <c r="A45" s="327" t="s">
        <v>454</v>
      </c>
      <c r="B45" s="328"/>
      <c r="C45" s="328"/>
      <c r="D45" s="328"/>
      <c r="E45" s="328"/>
      <c r="F45" s="328"/>
      <c r="G45" s="328"/>
      <c r="H45" s="328"/>
      <c r="I45" s="328"/>
      <c r="J45" s="328"/>
      <c r="K45" s="328"/>
    </row>
    <row r="46" spans="1:11">
      <c r="A46" s="76" t="s">
        <v>124</v>
      </c>
      <c r="B46" s="77" t="s">
        <v>73</v>
      </c>
      <c r="C46" s="77">
        <v>1988</v>
      </c>
      <c r="D46" s="77">
        <v>70.400000000000006</v>
      </c>
      <c r="E46" s="77" t="s">
        <v>50</v>
      </c>
      <c r="F46" s="77" t="s">
        <v>48</v>
      </c>
      <c r="G46" s="78">
        <v>32</v>
      </c>
      <c r="H46" s="77">
        <v>250</v>
      </c>
      <c r="I46" s="77">
        <v>8000</v>
      </c>
      <c r="J46" s="75" t="s">
        <v>370</v>
      </c>
      <c r="K46" s="79">
        <v>1</v>
      </c>
    </row>
    <row r="47" spans="1:11" ht="18.75">
      <c r="A47" s="327" t="s">
        <v>455</v>
      </c>
      <c r="B47" s="328"/>
      <c r="C47" s="328"/>
      <c r="D47" s="328"/>
      <c r="E47" s="328"/>
      <c r="F47" s="328"/>
      <c r="G47" s="328"/>
      <c r="H47" s="328"/>
      <c r="I47" s="328"/>
      <c r="J47" s="328"/>
      <c r="K47" s="328"/>
    </row>
    <row r="48" spans="1:11">
      <c r="A48" s="76" t="s">
        <v>177</v>
      </c>
      <c r="B48" s="77" t="s">
        <v>59</v>
      </c>
      <c r="C48" s="77">
        <v>1950</v>
      </c>
      <c r="D48" s="77">
        <v>64</v>
      </c>
      <c r="E48" s="77" t="s">
        <v>175</v>
      </c>
      <c r="F48" s="77" t="s">
        <v>48</v>
      </c>
      <c r="G48" s="78">
        <v>10</v>
      </c>
      <c r="H48" s="77">
        <v>230</v>
      </c>
      <c r="I48" s="77">
        <v>2300</v>
      </c>
      <c r="J48" s="75" t="s">
        <v>351</v>
      </c>
      <c r="K48" s="79">
        <v>1</v>
      </c>
    </row>
    <row r="49" spans="1:11" ht="18.75">
      <c r="A49" s="327" t="s">
        <v>456</v>
      </c>
      <c r="B49" s="328"/>
      <c r="C49" s="328"/>
      <c r="D49" s="328"/>
      <c r="E49" s="328"/>
      <c r="F49" s="328"/>
      <c r="G49" s="328"/>
      <c r="H49" s="328"/>
      <c r="I49" s="328"/>
      <c r="J49" s="328"/>
      <c r="K49" s="328"/>
    </row>
    <row r="50" spans="1:11">
      <c r="A50" s="76" t="s">
        <v>241</v>
      </c>
      <c r="B50" s="77" t="s">
        <v>56</v>
      </c>
      <c r="C50" s="77">
        <v>2002</v>
      </c>
      <c r="D50" s="77">
        <v>53</v>
      </c>
      <c r="E50" s="95" t="s">
        <v>235</v>
      </c>
      <c r="F50" s="77" t="s">
        <v>48</v>
      </c>
      <c r="G50" s="78">
        <v>16</v>
      </c>
      <c r="H50" s="77">
        <v>511</v>
      </c>
      <c r="I50" s="77">
        <v>8176</v>
      </c>
      <c r="J50" s="75" t="s">
        <v>239</v>
      </c>
      <c r="K50" s="79">
        <v>1</v>
      </c>
    </row>
    <row r="52" spans="1:11" ht="36.75" customHeight="1"/>
    <row r="53" spans="1:11" ht="18.75">
      <c r="A53" s="326" t="s">
        <v>459</v>
      </c>
      <c r="B53" s="326"/>
      <c r="C53" s="326"/>
      <c r="D53" s="326"/>
      <c r="E53" s="326"/>
      <c r="F53" s="326"/>
      <c r="G53" s="326"/>
      <c r="H53" s="326"/>
      <c r="I53" s="326"/>
      <c r="J53" s="326"/>
      <c r="K53" s="326"/>
    </row>
    <row r="54" spans="1:11" ht="18.75">
      <c r="A54" s="327" t="s">
        <v>454</v>
      </c>
      <c r="B54" s="328"/>
      <c r="C54" s="328"/>
      <c r="D54" s="328"/>
      <c r="E54" s="328"/>
      <c r="F54" s="328"/>
      <c r="G54" s="328"/>
      <c r="H54" s="328"/>
      <c r="I54" s="328"/>
      <c r="J54" s="328"/>
      <c r="K54" s="328"/>
    </row>
    <row r="55" spans="1:11">
      <c r="A55" s="76" t="s">
        <v>81</v>
      </c>
      <c r="B55" s="77" t="s">
        <v>61</v>
      </c>
      <c r="C55" s="77">
        <v>1941</v>
      </c>
      <c r="D55" s="77">
        <v>74.3</v>
      </c>
      <c r="E55" s="78" t="s">
        <v>50</v>
      </c>
      <c r="F55" s="78" t="s">
        <v>48</v>
      </c>
      <c r="G55" s="77">
        <v>12</v>
      </c>
      <c r="H55" s="77">
        <v>519</v>
      </c>
      <c r="I55" s="77">
        <f>H55*G55</f>
        <v>6228</v>
      </c>
      <c r="J55" s="75" t="s">
        <v>149</v>
      </c>
      <c r="K55" s="79">
        <v>1</v>
      </c>
    </row>
    <row r="58" spans="1:11" ht="39" customHeight="1"/>
    <row r="59" spans="1:11" ht="21">
      <c r="A59" s="331" t="s">
        <v>463</v>
      </c>
      <c r="B59" s="331"/>
      <c r="C59" s="331"/>
      <c r="D59" s="331"/>
      <c r="E59" s="331"/>
      <c r="F59" s="331"/>
      <c r="G59" s="331"/>
      <c r="H59" s="331"/>
      <c r="I59" s="331"/>
      <c r="J59" s="331"/>
      <c r="K59" s="331"/>
    </row>
    <row r="60" spans="1:11" ht="18.75">
      <c r="A60" s="326" t="s">
        <v>451</v>
      </c>
      <c r="B60" s="326"/>
      <c r="C60" s="326"/>
      <c r="D60" s="326"/>
      <c r="E60" s="326"/>
      <c r="F60" s="326"/>
      <c r="G60" s="326"/>
      <c r="H60" s="326"/>
      <c r="I60" s="326"/>
      <c r="J60" s="326"/>
      <c r="K60" s="326"/>
    </row>
    <row r="61" spans="1:11" ht="18.75">
      <c r="A61" s="327" t="s">
        <v>453</v>
      </c>
      <c r="B61" s="328"/>
      <c r="C61" s="328"/>
      <c r="D61" s="328"/>
      <c r="E61" s="328"/>
      <c r="F61" s="328"/>
      <c r="G61" s="328"/>
      <c r="H61" s="328"/>
      <c r="I61" s="328"/>
      <c r="J61" s="328"/>
      <c r="K61" s="328"/>
    </row>
    <row r="62" spans="1:11">
      <c r="A62" s="93" t="s">
        <v>112</v>
      </c>
      <c r="B62" s="89" t="s">
        <v>49</v>
      </c>
      <c r="C62" s="88">
        <v>1969</v>
      </c>
      <c r="D62" s="88">
        <v>85.5</v>
      </c>
      <c r="E62" s="89" t="s">
        <v>54</v>
      </c>
      <c r="F62" s="89" t="s">
        <v>48</v>
      </c>
      <c r="G62" s="89">
        <v>24</v>
      </c>
      <c r="H62" s="88">
        <v>51</v>
      </c>
      <c r="I62" s="89">
        <v>1224</v>
      </c>
      <c r="J62" s="89" t="s">
        <v>374</v>
      </c>
      <c r="K62" s="111">
        <v>1</v>
      </c>
    </row>
    <row r="63" spans="1:11" ht="18.75">
      <c r="A63" s="327" t="s">
        <v>455</v>
      </c>
      <c r="B63" s="328"/>
      <c r="C63" s="328"/>
      <c r="D63" s="328"/>
      <c r="E63" s="328"/>
      <c r="F63" s="328"/>
      <c r="G63" s="328"/>
      <c r="H63" s="328"/>
      <c r="I63" s="328"/>
      <c r="J63" s="328"/>
      <c r="K63" s="328"/>
    </row>
    <row r="64" spans="1:11">
      <c r="A64" s="93" t="s">
        <v>99</v>
      </c>
      <c r="B64" s="89" t="s">
        <v>53</v>
      </c>
      <c r="C64" s="88">
        <v>1959</v>
      </c>
      <c r="D64" s="88">
        <v>66.400000000000006</v>
      </c>
      <c r="E64" s="89" t="s">
        <v>54</v>
      </c>
      <c r="F64" s="89" t="s">
        <v>48</v>
      </c>
      <c r="G64" s="89">
        <v>20</v>
      </c>
      <c r="H64" s="88">
        <v>57</v>
      </c>
      <c r="I64" s="89">
        <v>1140</v>
      </c>
      <c r="J64" s="89" t="s">
        <v>378</v>
      </c>
      <c r="K64" s="111">
        <v>1</v>
      </c>
    </row>
    <row r="65" spans="1:11">
      <c r="A65" s="138"/>
      <c r="B65" s="133"/>
      <c r="C65" s="133"/>
      <c r="D65" s="133"/>
      <c r="E65" s="133"/>
      <c r="F65" s="133"/>
      <c r="G65" s="133"/>
      <c r="H65" s="133"/>
      <c r="I65" s="133"/>
      <c r="J65" s="133"/>
      <c r="K65" s="115"/>
    </row>
    <row r="66" spans="1:11" ht="45" customHeight="1"/>
    <row r="67" spans="1:11" ht="18.75">
      <c r="A67" s="326" t="s">
        <v>457</v>
      </c>
      <c r="B67" s="326"/>
      <c r="C67" s="326"/>
      <c r="D67" s="326"/>
      <c r="E67" s="326"/>
      <c r="F67" s="326"/>
      <c r="G67" s="326"/>
      <c r="H67" s="326"/>
      <c r="I67" s="326"/>
      <c r="J67" s="326"/>
      <c r="K67" s="326"/>
    </row>
    <row r="68" spans="1:11" ht="18.75">
      <c r="A68" s="327" t="s">
        <v>453</v>
      </c>
      <c r="B68" s="328"/>
      <c r="C68" s="328"/>
      <c r="D68" s="328"/>
      <c r="E68" s="328"/>
      <c r="F68" s="328"/>
      <c r="G68" s="328"/>
      <c r="H68" s="328"/>
      <c r="I68" s="328"/>
      <c r="J68" s="328"/>
      <c r="K68" s="328"/>
    </row>
    <row r="69" spans="1:11">
      <c r="A69" s="93" t="s">
        <v>112</v>
      </c>
      <c r="B69" s="89" t="s">
        <v>49</v>
      </c>
      <c r="C69" s="88">
        <v>1969</v>
      </c>
      <c r="D69" s="88">
        <v>85.5</v>
      </c>
      <c r="E69" s="89" t="s">
        <v>54</v>
      </c>
      <c r="F69" s="89" t="s">
        <v>48</v>
      </c>
      <c r="G69" s="89">
        <v>28</v>
      </c>
      <c r="H69" s="88">
        <v>81</v>
      </c>
      <c r="I69" s="89">
        <v>2268</v>
      </c>
      <c r="J69" s="89" t="s">
        <v>374</v>
      </c>
      <c r="K69" s="111">
        <v>1</v>
      </c>
    </row>
    <row r="70" spans="1:11" ht="18.75">
      <c r="A70" s="329" t="s">
        <v>455</v>
      </c>
      <c r="B70" s="330"/>
      <c r="C70" s="330"/>
      <c r="D70" s="330"/>
      <c r="E70" s="330"/>
      <c r="F70" s="330"/>
      <c r="G70" s="330"/>
      <c r="H70" s="330"/>
      <c r="I70" s="330"/>
      <c r="J70" s="330"/>
      <c r="K70" s="330"/>
    </row>
    <row r="71" spans="1:11">
      <c r="A71" s="93" t="s">
        <v>99</v>
      </c>
      <c r="B71" s="89" t="s">
        <v>53</v>
      </c>
      <c r="C71" s="88">
        <v>1959</v>
      </c>
      <c r="D71" s="88">
        <v>66.400000000000006</v>
      </c>
      <c r="E71" s="89" t="s">
        <v>54</v>
      </c>
      <c r="F71" s="89" t="s">
        <v>48</v>
      </c>
      <c r="G71" s="89">
        <v>20</v>
      </c>
      <c r="H71" s="88">
        <v>89</v>
      </c>
      <c r="I71" s="89">
        <v>1780</v>
      </c>
      <c r="J71" s="89" t="s">
        <v>378</v>
      </c>
      <c r="K71" s="111">
        <v>1</v>
      </c>
    </row>
    <row r="72" spans="1:11">
      <c r="A72" s="138"/>
      <c r="B72" s="133"/>
      <c r="C72" s="133"/>
      <c r="D72" s="133"/>
      <c r="E72" s="133"/>
      <c r="F72" s="133"/>
      <c r="G72" s="133"/>
      <c r="H72" s="133"/>
      <c r="I72" s="133"/>
      <c r="J72" s="133"/>
      <c r="K72" s="115"/>
    </row>
    <row r="73" spans="1:11" ht="36" customHeight="1"/>
    <row r="74" spans="1:11" ht="18.75">
      <c r="A74" s="326" t="s">
        <v>466</v>
      </c>
      <c r="B74" s="326"/>
      <c r="C74" s="326"/>
      <c r="D74" s="326"/>
      <c r="E74" s="326"/>
      <c r="F74" s="326"/>
      <c r="G74" s="326"/>
      <c r="H74" s="326"/>
      <c r="I74" s="326"/>
      <c r="J74" s="326"/>
      <c r="K74" s="326"/>
    </row>
    <row r="75" spans="1:11" ht="18.75">
      <c r="A75" s="327" t="s">
        <v>455</v>
      </c>
      <c r="B75" s="328"/>
      <c r="C75" s="328"/>
      <c r="D75" s="328"/>
      <c r="E75" s="328"/>
      <c r="F75" s="328"/>
      <c r="G75" s="328"/>
      <c r="H75" s="328"/>
      <c r="I75" s="328"/>
      <c r="J75" s="328"/>
      <c r="K75" s="328"/>
    </row>
    <row r="76" spans="1:11">
      <c r="A76" s="93" t="s">
        <v>99</v>
      </c>
      <c r="B76" s="89" t="s">
        <v>53</v>
      </c>
      <c r="C76" s="88">
        <v>1959</v>
      </c>
      <c r="D76" s="88">
        <v>66.400000000000006</v>
      </c>
      <c r="E76" s="89" t="s">
        <v>54</v>
      </c>
      <c r="F76" s="89" t="s">
        <v>48</v>
      </c>
      <c r="G76" s="89">
        <v>20</v>
      </c>
      <c r="H76" s="88">
        <v>95</v>
      </c>
      <c r="I76" s="89">
        <v>1900</v>
      </c>
      <c r="J76" s="89" t="s">
        <v>378</v>
      </c>
      <c r="K76" s="111">
        <v>1</v>
      </c>
    </row>
    <row r="77" spans="1:11" ht="36.75" customHeight="1"/>
    <row r="80" spans="1:11" ht="21">
      <c r="A80" s="331" t="s">
        <v>467</v>
      </c>
      <c r="B80" s="331"/>
      <c r="C80" s="331"/>
      <c r="D80" s="331"/>
      <c r="E80" s="331"/>
      <c r="F80" s="331"/>
      <c r="G80" s="331"/>
      <c r="H80" s="331"/>
      <c r="I80" s="331"/>
      <c r="J80" s="331"/>
      <c r="K80" s="331"/>
    </row>
    <row r="81" spans="1:12" ht="18.75">
      <c r="A81" s="326" t="s">
        <v>345</v>
      </c>
      <c r="B81" s="326"/>
      <c r="C81" s="326"/>
      <c r="D81" s="326"/>
      <c r="E81" s="326"/>
      <c r="F81" s="326"/>
      <c r="G81" s="326"/>
      <c r="H81" s="326"/>
      <c r="I81" s="326"/>
      <c r="J81" s="326"/>
      <c r="K81" s="326"/>
    </row>
    <row r="82" spans="1:12" ht="18.75">
      <c r="A82" s="327" t="s">
        <v>454</v>
      </c>
      <c r="B82" s="328"/>
      <c r="C82" s="328"/>
      <c r="D82" s="328"/>
      <c r="E82" s="328"/>
      <c r="F82" s="328"/>
      <c r="G82" s="328"/>
      <c r="H82" s="328"/>
      <c r="I82" s="328"/>
      <c r="J82" s="328"/>
      <c r="K82" s="328"/>
    </row>
    <row r="83" spans="1:12">
      <c r="A83" s="93" t="s">
        <v>123</v>
      </c>
      <c r="B83" s="89" t="s">
        <v>59</v>
      </c>
      <c r="C83" s="88">
        <v>1952</v>
      </c>
      <c r="D83" s="88">
        <v>77</v>
      </c>
      <c r="E83" s="89" t="s">
        <v>50</v>
      </c>
      <c r="F83" s="89" t="s">
        <v>48</v>
      </c>
      <c r="G83" s="89">
        <v>40</v>
      </c>
      <c r="H83" s="88">
        <v>21</v>
      </c>
      <c r="I83" s="89">
        <f>H83*G83</f>
        <v>840</v>
      </c>
      <c r="J83" s="89" t="s">
        <v>145</v>
      </c>
      <c r="K83" s="111">
        <v>1</v>
      </c>
    </row>
    <row r="87" spans="1:12">
      <c r="A87" s="42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58"/>
    </row>
    <row r="88" spans="1:12" ht="15.75">
      <c r="A88" s="131" t="s">
        <v>75</v>
      </c>
      <c r="C88" s="57" t="s">
        <v>445</v>
      </c>
      <c r="D88" s="53"/>
      <c r="F88" s="57"/>
      <c r="G88" s="57"/>
      <c r="H88" s="57"/>
      <c r="I88" s="57"/>
      <c r="J88" s="53"/>
      <c r="K88" s="49"/>
      <c r="L88" s="58"/>
    </row>
    <row r="89" spans="1:12">
      <c r="A89" s="127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58"/>
    </row>
    <row r="90" spans="1:12" ht="15.75">
      <c r="A90" s="131" t="s">
        <v>76</v>
      </c>
      <c r="C90" s="57" t="s">
        <v>460</v>
      </c>
      <c r="D90" s="53"/>
      <c r="F90" s="57"/>
      <c r="G90" s="57"/>
      <c r="H90" s="57"/>
      <c r="I90" s="57"/>
      <c r="J90" s="53"/>
      <c r="K90" s="49"/>
      <c r="L90" s="58"/>
    </row>
    <row r="91" spans="1:12">
      <c r="A91" s="127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58"/>
    </row>
    <row r="92" spans="1:12" ht="15.75">
      <c r="A92" s="134" t="s">
        <v>154</v>
      </c>
      <c r="C92" s="57" t="s">
        <v>446</v>
      </c>
      <c r="F92" s="57"/>
      <c r="G92" s="57"/>
      <c r="H92" s="57"/>
      <c r="I92" s="57"/>
      <c r="J92" s="53"/>
      <c r="K92" s="49"/>
      <c r="L92" s="58"/>
    </row>
    <row r="93" spans="1:12">
      <c r="A93" s="44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58"/>
    </row>
    <row r="94" spans="1:12">
      <c r="A94" s="44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58"/>
    </row>
    <row r="95" spans="1:12">
      <c r="A95" s="44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58"/>
    </row>
    <row r="96" spans="1:12">
      <c r="A96" s="44"/>
      <c r="B96" s="44"/>
      <c r="C96" s="44"/>
      <c r="D96" s="44"/>
      <c r="E96" s="44"/>
      <c r="F96" s="44"/>
      <c r="G96" s="44"/>
      <c r="H96" s="42"/>
      <c r="I96" s="42"/>
      <c r="J96" s="72"/>
      <c r="K96" s="43"/>
      <c r="L96" s="58"/>
    </row>
  </sheetData>
  <mergeCells count="46">
    <mergeCell ref="A1:K1"/>
    <mergeCell ref="A4:K4"/>
    <mergeCell ref="A3:K3"/>
    <mergeCell ref="A2:K2"/>
    <mergeCell ref="A9:K9"/>
    <mergeCell ref="A10:K10"/>
    <mergeCell ref="A54:K54"/>
    <mergeCell ref="A5:K5"/>
    <mergeCell ref="A6:K6"/>
    <mergeCell ref="A7:K7"/>
    <mergeCell ref="A8:K8"/>
    <mergeCell ref="A11:K11"/>
    <mergeCell ref="K13:K14"/>
    <mergeCell ref="J13:J14"/>
    <mergeCell ref="A12:K12"/>
    <mergeCell ref="A13:A14"/>
    <mergeCell ref="E13:E14"/>
    <mergeCell ref="F13:F14"/>
    <mergeCell ref="H13:H14"/>
    <mergeCell ref="I13:I14"/>
    <mergeCell ref="A15:K15"/>
    <mergeCell ref="A33:K33"/>
    <mergeCell ref="A34:K34"/>
    <mergeCell ref="A53:K53"/>
    <mergeCell ref="A18:K18"/>
    <mergeCell ref="A21:K21"/>
    <mergeCell ref="A24:K24"/>
    <mergeCell ref="A28:K28"/>
    <mergeCell ref="A38:K38"/>
    <mergeCell ref="A43:K43"/>
    <mergeCell ref="A42:K42"/>
    <mergeCell ref="A49:K49"/>
    <mergeCell ref="A47:K47"/>
    <mergeCell ref="A45:K45"/>
    <mergeCell ref="A59:K59"/>
    <mergeCell ref="A60:K60"/>
    <mergeCell ref="A63:K63"/>
    <mergeCell ref="A61:K61"/>
    <mergeCell ref="A67:K67"/>
    <mergeCell ref="A81:K81"/>
    <mergeCell ref="A82:K82"/>
    <mergeCell ref="A68:K68"/>
    <mergeCell ref="A70:K70"/>
    <mergeCell ref="A74:K74"/>
    <mergeCell ref="A75:K75"/>
    <mergeCell ref="A80:K80"/>
  </mergeCells>
  <phoneticPr fontId="27" type="noConversion"/>
  <pageMargins left="0.7" right="0.7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topLeftCell="A5" workbookViewId="0">
      <selection activeCell="A9" sqref="A9:J9"/>
    </sheetView>
  </sheetViews>
  <sheetFormatPr defaultRowHeight="15"/>
  <cols>
    <col min="1" max="1" width="18.42578125" customWidth="1"/>
    <col min="2" max="2" width="11.28515625" customWidth="1"/>
    <col min="3" max="3" width="9.7109375" customWidth="1"/>
    <col min="10" max="10" width="19.7109375" customWidth="1"/>
  </cols>
  <sheetData>
    <row r="1" spans="1:11" ht="18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 ht="18">
      <c r="A2" s="194" t="s">
        <v>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ht="18">
      <c r="A3" s="195" t="s">
        <v>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</row>
    <row r="4" spans="1:11" ht="18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ht="21">
      <c r="A5" s="197" t="s">
        <v>17</v>
      </c>
      <c r="B5" s="197"/>
      <c r="C5" s="197"/>
      <c r="D5" s="197"/>
      <c r="E5" s="197"/>
      <c r="F5" s="197"/>
      <c r="G5" s="197"/>
      <c r="H5" s="197"/>
      <c r="I5" s="197"/>
      <c r="J5" s="197"/>
    </row>
    <row r="6" spans="1:11" ht="18.75">
      <c r="A6" s="198" t="s">
        <v>19</v>
      </c>
      <c r="B6" s="198"/>
      <c r="C6" s="198"/>
      <c r="D6" s="198"/>
      <c r="E6" s="198"/>
      <c r="F6" s="198"/>
      <c r="G6" s="198"/>
      <c r="H6" s="198"/>
      <c r="I6" s="198"/>
      <c r="J6" s="198"/>
    </row>
    <row r="8" spans="1:11">
      <c r="A8" s="2" t="s">
        <v>13</v>
      </c>
      <c r="H8" s="3"/>
      <c r="I8" s="4"/>
      <c r="J8" s="5" t="s">
        <v>14</v>
      </c>
    </row>
    <row r="9" spans="1:11">
      <c r="A9" s="15" t="s">
        <v>3</v>
      </c>
      <c r="B9" s="16" t="s">
        <v>21</v>
      </c>
      <c r="C9" s="17" t="s">
        <v>4</v>
      </c>
      <c r="D9" s="17" t="s">
        <v>5</v>
      </c>
      <c r="E9" s="16" t="s">
        <v>6</v>
      </c>
      <c r="F9" s="14" t="s">
        <v>7</v>
      </c>
      <c r="G9" s="16" t="s">
        <v>10</v>
      </c>
      <c r="H9" s="16" t="s">
        <v>22</v>
      </c>
      <c r="I9" s="16" t="s">
        <v>11</v>
      </c>
      <c r="J9" s="14" t="s">
        <v>12</v>
      </c>
    </row>
    <row r="10" spans="1:11">
      <c r="A10" s="199" t="s">
        <v>23</v>
      </c>
      <c r="B10" s="200"/>
      <c r="C10" s="200"/>
      <c r="D10" s="200"/>
      <c r="E10" s="200"/>
      <c r="F10" s="200"/>
      <c r="G10" s="200"/>
      <c r="H10" s="200"/>
      <c r="I10" s="200"/>
      <c r="J10" s="201"/>
    </row>
    <row r="11" spans="1:11">
      <c r="A11" s="202" t="s">
        <v>24</v>
      </c>
      <c r="B11" s="203"/>
      <c r="C11" s="203"/>
      <c r="D11" s="203"/>
      <c r="E11" s="203"/>
      <c r="F11" s="203"/>
      <c r="G11" s="203"/>
      <c r="H11" s="203"/>
      <c r="I11" s="203"/>
      <c r="J11" s="204"/>
    </row>
    <row r="12" spans="1:11">
      <c r="A12" s="11" t="s">
        <v>20</v>
      </c>
      <c r="B12" s="13" t="s">
        <v>25</v>
      </c>
      <c r="C12" s="13" t="s">
        <v>26</v>
      </c>
      <c r="D12" s="13"/>
      <c r="E12" s="13"/>
      <c r="F12" s="13"/>
      <c r="G12" s="13"/>
      <c r="H12" s="13"/>
      <c r="I12" s="13"/>
      <c r="J12" s="13"/>
    </row>
    <row r="13" spans="1:11">
      <c r="A13" s="11"/>
      <c r="B13" s="13"/>
      <c r="C13" s="13"/>
      <c r="D13" s="13"/>
      <c r="E13" s="13"/>
      <c r="F13" s="13"/>
      <c r="G13" s="13"/>
      <c r="H13" s="13"/>
      <c r="I13" s="13"/>
      <c r="J13" s="13"/>
    </row>
    <row r="14" spans="1:11">
      <c r="A14" s="11"/>
      <c r="B14" s="13"/>
      <c r="C14" s="13"/>
      <c r="D14" s="13"/>
      <c r="E14" s="13"/>
      <c r="F14" s="13"/>
      <c r="G14" s="13"/>
      <c r="H14" s="13"/>
      <c r="I14" s="13"/>
      <c r="J14" s="13"/>
    </row>
    <row r="15" spans="1:11">
      <c r="A15" s="11"/>
      <c r="B15" s="13"/>
      <c r="C15" s="13"/>
      <c r="D15" s="13"/>
      <c r="E15" s="13"/>
      <c r="F15" s="13"/>
      <c r="G15" s="13"/>
      <c r="H15" s="13"/>
      <c r="I15" s="13"/>
      <c r="J15" s="13"/>
    </row>
    <row r="16" spans="1:11">
      <c r="A16" s="11"/>
      <c r="B16" s="13"/>
      <c r="C16" s="13"/>
      <c r="D16" s="13"/>
      <c r="E16" s="13"/>
      <c r="F16" s="13"/>
      <c r="G16" s="13"/>
      <c r="H16" s="13"/>
      <c r="I16" s="13"/>
      <c r="J16" s="13"/>
    </row>
    <row r="17" spans="1:10">
      <c r="A17" s="11"/>
      <c r="B17" s="13"/>
      <c r="C17" s="13"/>
      <c r="D17" s="13"/>
      <c r="E17" s="13"/>
      <c r="F17" s="13"/>
      <c r="G17" s="13"/>
      <c r="H17" s="13"/>
      <c r="I17" s="13"/>
      <c r="J17" s="13"/>
    </row>
    <row r="18" spans="1:10">
      <c r="A18" s="11"/>
      <c r="B18" s="13"/>
      <c r="C18" s="13"/>
      <c r="D18" s="13"/>
      <c r="E18" s="13"/>
      <c r="F18" s="13"/>
      <c r="G18" s="13"/>
      <c r="H18" s="13"/>
      <c r="I18" s="13"/>
      <c r="J18" s="13"/>
    </row>
    <row r="19" spans="1:10">
      <c r="A19" s="11"/>
      <c r="B19" s="13"/>
      <c r="C19" s="13"/>
      <c r="D19" s="13"/>
      <c r="E19" s="13"/>
      <c r="F19" s="13"/>
      <c r="G19" s="13"/>
      <c r="H19" s="13"/>
      <c r="I19" s="13"/>
      <c r="J19" s="13"/>
    </row>
    <row r="20" spans="1:10">
      <c r="A20" s="11"/>
      <c r="B20" s="13"/>
      <c r="C20" s="13"/>
      <c r="D20" s="13"/>
      <c r="E20" s="13"/>
      <c r="F20" s="13"/>
      <c r="G20" s="13"/>
      <c r="H20" s="13"/>
      <c r="I20" s="13"/>
      <c r="J20" s="13"/>
    </row>
    <row r="21" spans="1:10">
      <c r="A21" s="11"/>
      <c r="B21" s="13"/>
      <c r="C21" s="13"/>
      <c r="D21" s="13"/>
      <c r="E21" s="13"/>
      <c r="F21" s="13"/>
      <c r="G21" s="13"/>
      <c r="H21" s="13"/>
      <c r="I21" s="13"/>
      <c r="J21" s="13"/>
    </row>
    <row r="22" spans="1:10">
      <c r="A22" s="11"/>
      <c r="B22" s="13"/>
      <c r="C22" s="13"/>
      <c r="D22" s="13"/>
      <c r="E22" s="13"/>
      <c r="F22" s="13"/>
      <c r="G22" s="13"/>
      <c r="H22" s="13"/>
      <c r="I22" s="13"/>
      <c r="J22" s="13"/>
    </row>
    <row r="23" spans="1:10">
      <c r="A23" s="11"/>
      <c r="B23" s="13"/>
      <c r="C23" s="13"/>
      <c r="D23" s="13"/>
      <c r="E23" s="13"/>
      <c r="F23" s="13"/>
      <c r="G23" s="13"/>
      <c r="H23" s="13"/>
      <c r="I23" s="13"/>
      <c r="J23" s="13"/>
    </row>
    <row r="24" spans="1:10">
      <c r="A24" s="11"/>
      <c r="B24" s="13"/>
      <c r="C24" s="13"/>
      <c r="D24" s="13"/>
      <c r="E24" s="13"/>
      <c r="F24" s="13"/>
      <c r="G24" s="13"/>
      <c r="H24" s="13"/>
      <c r="I24" s="13"/>
      <c r="J24" s="13"/>
    </row>
    <row r="25" spans="1:10">
      <c r="A25" s="11"/>
      <c r="B25" s="13"/>
      <c r="C25" s="13"/>
      <c r="D25" s="13"/>
      <c r="E25" s="13"/>
      <c r="F25" s="13"/>
      <c r="G25" s="13"/>
      <c r="H25" s="13"/>
      <c r="I25" s="13"/>
      <c r="J25" s="13"/>
    </row>
    <row r="26" spans="1:10">
      <c r="A26" s="11"/>
      <c r="B26" s="13"/>
      <c r="C26" s="13"/>
      <c r="D26" s="13"/>
      <c r="E26" s="13"/>
      <c r="F26" s="13"/>
      <c r="G26" s="13"/>
      <c r="H26" s="13"/>
      <c r="I26" s="13"/>
      <c r="J26" s="13"/>
    </row>
    <row r="27" spans="1:10">
      <c r="A27" s="11"/>
      <c r="B27" s="13"/>
      <c r="C27" s="13"/>
      <c r="D27" s="13"/>
      <c r="E27" s="13"/>
      <c r="F27" s="13"/>
      <c r="G27" s="13"/>
      <c r="H27" s="13"/>
      <c r="I27" s="13"/>
      <c r="J27" s="13"/>
    </row>
    <row r="28" spans="1:10">
      <c r="A28" s="11"/>
      <c r="B28" s="13"/>
      <c r="C28" s="13"/>
      <c r="D28" s="13"/>
      <c r="E28" s="13"/>
      <c r="F28" s="13"/>
      <c r="G28" s="13"/>
      <c r="H28" s="13"/>
      <c r="I28" s="13"/>
      <c r="J28" s="13"/>
    </row>
  </sheetData>
  <mergeCells count="7">
    <mergeCell ref="A10:J10"/>
    <mergeCell ref="A11:J11"/>
    <mergeCell ref="A1:K1"/>
    <mergeCell ref="A2:K2"/>
    <mergeCell ref="A3:K3"/>
    <mergeCell ref="A5:J5"/>
    <mergeCell ref="A6:J6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15"/>
  <sheetViews>
    <sheetView zoomScaleNormal="100" workbookViewId="0">
      <selection activeCell="B23" sqref="B23"/>
    </sheetView>
  </sheetViews>
  <sheetFormatPr defaultRowHeight="15"/>
  <cols>
    <col min="1" max="1" width="22" style="130" customWidth="1"/>
    <col min="2" max="2" width="6.42578125" style="49" customWidth="1"/>
    <col min="3" max="3" width="6.28515625" style="49" customWidth="1"/>
    <col min="4" max="4" width="7.140625" style="49" customWidth="1"/>
    <col min="5" max="5" width="8.42578125" style="49" customWidth="1"/>
    <col min="6" max="6" width="16.5703125" style="49" customWidth="1"/>
    <col min="7" max="7" width="4.5703125" style="49" customWidth="1"/>
    <col min="8" max="9" width="6.140625" style="49" customWidth="1"/>
    <col min="10" max="10" width="13" style="49" customWidth="1"/>
    <col min="11" max="19" width="3" style="49" customWidth="1"/>
    <col min="20" max="20" width="4.7109375" style="49" customWidth="1"/>
    <col min="21" max="16384" width="9.140625" style="49"/>
  </cols>
  <sheetData>
    <row r="1" spans="1:20" ht="18.75" customHeight="1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</row>
    <row r="2" spans="1:20" ht="18.75" customHeight="1">
      <c r="A2" s="205" t="s">
        <v>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104"/>
    </row>
    <row r="3" spans="1:20" ht="18.75" customHeight="1">
      <c r="A3" s="205" t="s">
        <v>1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104"/>
    </row>
    <row r="4" spans="1:20" ht="18.75" customHeight="1">
      <c r="A4" s="205" t="s">
        <v>444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116"/>
    </row>
    <row r="5" spans="1:20" s="51" customFormat="1" ht="25.5">
      <c r="A5" s="224" t="s">
        <v>27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50"/>
    </row>
    <row r="6" spans="1:20" s="51" customFormat="1" ht="18.75">
      <c r="A6" s="225" t="s">
        <v>77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</row>
    <row r="7" spans="1:20" ht="18.75">
      <c r="A7" s="225" t="s">
        <v>78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51"/>
    </row>
    <row r="8" spans="1:20" ht="18.75">
      <c r="A8" s="225" t="s">
        <v>448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109"/>
      <c r="T8" s="51"/>
    </row>
    <row r="9" spans="1:20" s="50" customFormat="1" ht="15.75">
      <c r="A9" s="226" t="s">
        <v>449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49"/>
    </row>
    <row r="10" spans="1:20" s="51" customFormat="1" ht="28.5" customHeight="1">
      <c r="A10" s="208" t="s">
        <v>468</v>
      </c>
      <c r="B10" s="208"/>
      <c r="C10" s="208"/>
      <c r="D10" s="208"/>
      <c r="E10" s="208"/>
      <c r="F10" s="208"/>
      <c r="G10" s="227"/>
      <c r="H10" s="208"/>
      <c r="I10" s="208"/>
      <c r="J10" s="208"/>
      <c r="K10" s="209" t="s">
        <v>45</v>
      </c>
      <c r="L10" s="210"/>
      <c r="M10" s="210"/>
      <c r="N10" s="210"/>
      <c r="O10" s="210"/>
      <c r="P10" s="210"/>
      <c r="Q10" s="210"/>
      <c r="R10" s="210"/>
      <c r="S10" s="211"/>
      <c r="T10" s="50"/>
    </row>
    <row r="11" spans="1:20">
      <c r="A11" s="223" t="s">
        <v>28</v>
      </c>
      <c r="B11" s="139" t="s">
        <v>29</v>
      </c>
      <c r="C11" s="123" t="s">
        <v>30</v>
      </c>
      <c r="D11" s="139" t="s">
        <v>5</v>
      </c>
      <c r="E11" s="208" t="s">
        <v>6</v>
      </c>
      <c r="F11" s="228" t="s">
        <v>7</v>
      </c>
      <c r="G11" s="139" t="s">
        <v>31</v>
      </c>
      <c r="H11" s="222" t="s">
        <v>10</v>
      </c>
      <c r="I11" s="140" t="s">
        <v>311</v>
      </c>
      <c r="J11" s="208" t="s">
        <v>12</v>
      </c>
      <c r="K11" s="120" t="s">
        <v>33</v>
      </c>
      <c r="L11" s="122" t="s">
        <v>34</v>
      </c>
      <c r="M11" s="122" t="s">
        <v>88</v>
      </c>
      <c r="N11" s="122" t="s">
        <v>87</v>
      </c>
      <c r="O11" s="122" t="s">
        <v>37</v>
      </c>
      <c r="P11" s="122" t="s">
        <v>38</v>
      </c>
      <c r="Q11" s="122" t="s">
        <v>43</v>
      </c>
      <c r="R11" s="122" t="s">
        <v>32</v>
      </c>
      <c r="S11" s="122" t="s">
        <v>158</v>
      </c>
      <c r="T11" s="51"/>
    </row>
    <row r="12" spans="1:20">
      <c r="A12" s="223"/>
      <c r="B12" s="141" t="s">
        <v>39</v>
      </c>
      <c r="C12" s="124" t="s">
        <v>40</v>
      </c>
      <c r="D12" s="141" t="s">
        <v>44</v>
      </c>
      <c r="E12" s="208"/>
      <c r="F12" s="228"/>
      <c r="G12" s="141" t="s">
        <v>41</v>
      </c>
      <c r="H12" s="222"/>
      <c r="I12" s="141" t="s">
        <v>312</v>
      </c>
      <c r="J12" s="208"/>
      <c r="K12" s="221" t="s">
        <v>309</v>
      </c>
      <c r="L12" s="221"/>
      <c r="M12" s="221"/>
      <c r="N12" s="221"/>
      <c r="O12" s="221"/>
      <c r="P12" s="221"/>
      <c r="Q12" s="221"/>
      <c r="R12" s="221"/>
      <c r="S12" s="222"/>
    </row>
    <row r="13" spans="1:20">
      <c r="A13" s="75" t="s">
        <v>169</v>
      </c>
      <c r="B13" s="89" t="s">
        <v>113</v>
      </c>
      <c r="C13" s="89">
        <v>1999</v>
      </c>
      <c r="D13" s="89">
        <v>70</v>
      </c>
      <c r="E13" s="89" t="s">
        <v>175</v>
      </c>
      <c r="F13" s="89" t="s">
        <v>48</v>
      </c>
      <c r="G13" s="88">
        <v>20</v>
      </c>
      <c r="H13" s="88">
        <v>45</v>
      </c>
      <c r="I13" s="89">
        <f t="shared" ref="I13:I23" si="0">H13*G13*2</f>
        <v>1800</v>
      </c>
      <c r="J13" s="93" t="s">
        <v>165</v>
      </c>
      <c r="K13" s="52">
        <v>1</v>
      </c>
      <c r="L13" s="52">
        <v>1</v>
      </c>
      <c r="M13" s="52" t="s">
        <v>310</v>
      </c>
      <c r="N13" s="52" t="s">
        <v>310</v>
      </c>
      <c r="O13" s="52">
        <v>1</v>
      </c>
      <c r="P13" s="52" t="s">
        <v>310</v>
      </c>
      <c r="Q13" s="52">
        <v>1</v>
      </c>
      <c r="R13" s="52" t="s">
        <v>310</v>
      </c>
      <c r="S13" s="52" t="s">
        <v>310</v>
      </c>
    </row>
    <row r="14" spans="1:20">
      <c r="A14" s="75" t="s">
        <v>134</v>
      </c>
      <c r="B14" s="89" t="s">
        <v>73</v>
      </c>
      <c r="C14" s="89">
        <v>1984</v>
      </c>
      <c r="D14" s="89">
        <v>74.5</v>
      </c>
      <c r="E14" s="89" t="s">
        <v>50</v>
      </c>
      <c r="F14" s="89" t="s">
        <v>48</v>
      </c>
      <c r="G14" s="88">
        <v>20</v>
      </c>
      <c r="H14" s="88">
        <v>38</v>
      </c>
      <c r="I14" s="89">
        <f t="shared" si="0"/>
        <v>1520</v>
      </c>
      <c r="J14" s="93" t="s">
        <v>171</v>
      </c>
      <c r="K14" s="52">
        <v>1</v>
      </c>
      <c r="L14" s="52">
        <v>1</v>
      </c>
      <c r="M14" s="52" t="s">
        <v>310</v>
      </c>
      <c r="N14" s="52" t="s">
        <v>310</v>
      </c>
      <c r="O14" s="52" t="s">
        <v>310</v>
      </c>
      <c r="P14" s="52" t="s">
        <v>310</v>
      </c>
      <c r="Q14" s="52">
        <v>1</v>
      </c>
      <c r="R14" s="52" t="s">
        <v>310</v>
      </c>
      <c r="S14" s="52">
        <v>1</v>
      </c>
    </row>
    <row r="15" spans="1:20">
      <c r="A15" s="75" t="s">
        <v>202</v>
      </c>
      <c r="B15" s="89" t="s">
        <v>49</v>
      </c>
      <c r="C15" s="89">
        <v>1973</v>
      </c>
      <c r="D15" s="89">
        <v>85.5</v>
      </c>
      <c r="E15" s="89" t="s">
        <v>175</v>
      </c>
      <c r="F15" s="89" t="s">
        <v>48</v>
      </c>
      <c r="G15" s="88">
        <v>18</v>
      </c>
      <c r="H15" s="88">
        <v>60</v>
      </c>
      <c r="I15" s="89">
        <f t="shared" si="0"/>
        <v>2160</v>
      </c>
      <c r="J15" s="93" t="s">
        <v>203</v>
      </c>
      <c r="K15" s="52">
        <v>1</v>
      </c>
      <c r="L15" s="52">
        <v>1</v>
      </c>
      <c r="M15" s="52">
        <v>1</v>
      </c>
      <c r="N15" s="52">
        <v>1</v>
      </c>
      <c r="O15" s="52" t="s">
        <v>310</v>
      </c>
      <c r="P15" s="52" t="s">
        <v>310</v>
      </c>
      <c r="Q15" s="52">
        <v>1</v>
      </c>
      <c r="R15" s="52" t="s">
        <v>310</v>
      </c>
      <c r="S15" s="52">
        <v>1</v>
      </c>
    </row>
    <row r="16" spans="1:20">
      <c r="A16" s="75" t="s">
        <v>157</v>
      </c>
      <c r="B16" s="89" t="s">
        <v>52</v>
      </c>
      <c r="C16" s="89">
        <v>1964</v>
      </c>
      <c r="D16" s="89">
        <v>105</v>
      </c>
      <c r="E16" s="89" t="s">
        <v>54</v>
      </c>
      <c r="F16" s="89" t="s">
        <v>48</v>
      </c>
      <c r="G16" s="88">
        <v>16</v>
      </c>
      <c r="H16" s="88">
        <v>87</v>
      </c>
      <c r="I16" s="89">
        <f t="shared" si="0"/>
        <v>2784</v>
      </c>
      <c r="J16" s="93" t="s">
        <v>346</v>
      </c>
      <c r="K16" s="52">
        <v>1</v>
      </c>
      <c r="L16" s="52">
        <v>1</v>
      </c>
      <c r="M16" s="52" t="s">
        <v>310</v>
      </c>
      <c r="N16" s="52" t="s">
        <v>310</v>
      </c>
      <c r="O16" s="52" t="s">
        <v>310</v>
      </c>
      <c r="P16" s="52" t="s">
        <v>310</v>
      </c>
      <c r="Q16" s="52">
        <v>1</v>
      </c>
      <c r="R16" s="52" t="s">
        <v>310</v>
      </c>
      <c r="S16" s="52">
        <v>1</v>
      </c>
    </row>
    <row r="17" spans="1:20">
      <c r="A17" s="75" t="s">
        <v>94</v>
      </c>
      <c r="B17" s="89" t="s">
        <v>52</v>
      </c>
      <c r="C17" s="89">
        <v>1964</v>
      </c>
      <c r="D17" s="89">
        <v>77.8</v>
      </c>
      <c r="E17" s="89" t="s">
        <v>175</v>
      </c>
      <c r="F17" s="89" t="s">
        <v>48</v>
      </c>
      <c r="G17" s="88">
        <v>16</v>
      </c>
      <c r="H17" s="88">
        <v>67</v>
      </c>
      <c r="I17" s="89">
        <f t="shared" si="0"/>
        <v>2144</v>
      </c>
      <c r="J17" s="93" t="s">
        <v>179</v>
      </c>
      <c r="K17" s="52">
        <v>1</v>
      </c>
      <c r="L17" s="52">
        <v>1</v>
      </c>
      <c r="M17" s="52" t="s">
        <v>310</v>
      </c>
      <c r="N17" s="52" t="s">
        <v>310</v>
      </c>
      <c r="O17" s="52">
        <v>1</v>
      </c>
      <c r="P17" s="52" t="s">
        <v>310</v>
      </c>
      <c r="Q17" s="52">
        <v>1</v>
      </c>
      <c r="R17" s="52">
        <v>1</v>
      </c>
      <c r="S17" s="52">
        <v>1</v>
      </c>
    </row>
    <row r="18" spans="1:20">
      <c r="A18" s="75" t="s">
        <v>303</v>
      </c>
      <c r="B18" s="89" t="s">
        <v>52</v>
      </c>
      <c r="C18" s="89">
        <v>1966</v>
      </c>
      <c r="D18" s="89">
        <v>102</v>
      </c>
      <c r="E18" s="89" t="s">
        <v>175</v>
      </c>
      <c r="F18" s="89" t="s">
        <v>48</v>
      </c>
      <c r="G18" s="88">
        <v>24</v>
      </c>
      <c r="H18" s="88">
        <v>49</v>
      </c>
      <c r="I18" s="89">
        <f t="shared" si="0"/>
        <v>2352</v>
      </c>
      <c r="J18" s="93" t="s">
        <v>302</v>
      </c>
      <c r="K18" s="52">
        <v>1</v>
      </c>
      <c r="L18" s="52">
        <v>1</v>
      </c>
      <c r="M18" s="52">
        <v>1</v>
      </c>
      <c r="N18" s="52" t="s">
        <v>310</v>
      </c>
      <c r="O18" s="52" t="s">
        <v>310</v>
      </c>
      <c r="P18" s="52" t="s">
        <v>310</v>
      </c>
      <c r="Q18" s="52">
        <v>1</v>
      </c>
      <c r="R18" s="52" t="s">
        <v>310</v>
      </c>
      <c r="S18" s="52" t="s">
        <v>310</v>
      </c>
    </row>
    <row r="19" spans="1:20">
      <c r="A19" s="75" t="s">
        <v>98</v>
      </c>
      <c r="B19" s="89" t="s">
        <v>53</v>
      </c>
      <c r="C19" s="89">
        <v>1960</v>
      </c>
      <c r="D19" s="89">
        <v>105.1</v>
      </c>
      <c r="E19" s="89" t="s">
        <v>54</v>
      </c>
      <c r="F19" s="89" t="s">
        <v>48</v>
      </c>
      <c r="G19" s="88">
        <v>22</v>
      </c>
      <c r="H19" s="88">
        <v>70</v>
      </c>
      <c r="I19" s="89">
        <f t="shared" si="0"/>
        <v>3080</v>
      </c>
      <c r="J19" s="93" t="s">
        <v>347</v>
      </c>
      <c r="K19" s="52">
        <v>1</v>
      </c>
      <c r="L19" s="52">
        <v>1</v>
      </c>
      <c r="M19" s="52" t="s">
        <v>310</v>
      </c>
      <c r="N19" s="52" t="s">
        <v>310</v>
      </c>
      <c r="O19" s="52" t="s">
        <v>310</v>
      </c>
      <c r="P19" s="52">
        <v>1</v>
      </c>
      <c r="Q19" s="52">
        <v>1</v>
      </c>
      <c r="R19" s="52" t="s">
        <v>310</v>
      </c>
      <c r="S19" s="52">
        <v>1</v>
      </c>
    </row>
    <row r="20" spans="1:20">
      <c r="A20" s="75" t="s">
        <v>181</v>
      </c>
      <c r="B20" s="89" t="s">
        <v>55</v>
      </c>
      <c r="C20" s="89">
        <v>1957</v>
      </c>
      <c r="D20" s="89">
        <v>88.9</v>
      </c>
      <c r="E20" s="89" t="s">
        <v>175</v>
      </c>
      <c r="F20" s="89" t="s">
        <v>48</v>
      </c>
      <c r="G20" s="88">
        <v>16</v>
      </c>
      <c r="H20" s="88">
        <v>81</v>
      </c>
      <c r="I20" s="89">
        <f t="shared" si="0"/>
        <v>2592</v>
      </c>
      <c r="J20" s="93" t="s">
        <v>348</v>
      </c>
      <c r="K20" s="52">
        <v>1</v>
      </c>
      <c r="L20" s="52">
        <v>1</v>
      </c>
      <c r="M20" s="52" t="s">
        <v>310</v>
      </c>
      <c r="N20" s="52" t="s">
        <v>310</v>
      </c>
      <c r="O20" s="52" t="s">
        <v>310</v>
      </c>
      <c r="P20" s="52" t="s">
        <v>310</v>
      </c>
      <c r="Q20" s="52">
        <v>1</v>
      </c>
      <c r="R20" s="52" t="s">
        <v>310</v>
      </c>
      <c r="S20" s="52" t="s">
        <v>310</v>
      </c>
    </row>
    <row r="21" spans="1:20">
      <c r="A21" s="75" t="s">
        <v>91</v>
      </c>
      <c r="B21" s="89" t="s">
        <v>55</v>
      </c>
      <c r="C21" s="89">
        <v>1958</v>
      </c>
      <c r="D21" s="89">
        <v>79.900000000000006</v>
      </c>
      <c r="E21" s="89" t="s">
        <v>50</v>
      </c>
      <c r="F21" s="89" t="s">
        <v>48</v>
      </c>
      <c r="G21" s="88">
        <v>12</v>
      </c>
      <c r="H21" s="88">
        <v>75</v>
      </c>
      <c r="I21" s="89">
        <f t="shared" si="0"/>
        <v>1800</v>
      </c>
      <c r="J21" s="93" t="s">
        <v>205</v>
      </c>
      <c r="K21" s="52">
        <v>1</v>
      </c>
      <c r="L21" s="52">
        <v>1</v>
      </c>
      <c r="M21" s="52" t="s">
        <v>310</v>
      </c>
      <c r="N21" s="52" t="s">
        <v>310</v>
      </c>
      <c r="O21" s="52" t="s">
        <v>310</v>
      </c>
      <c r="P21" s="52" t="s">
        <v>310</v>
      </c>
      <c r="Q21" s="52">
        <v>1</v>
      </c>
      <c r="R21" s="52" t="s">
        <v>310</v>
      </c>
      <c r="S21" s="52">
        <v>1</v>
      </c>
    </row>
    <row r="22" spans="1:20">
      <c r="A22" s="75" t="s">
        <v>166</v>
      </c>
      <c r="B22" s="89" t="s">
        <v>56</v>
      </c>
      <c r="C22" s="89">
        <v>2000</v>
      </c>
      <c r="D22" s="89">
        <v>71.3</v>
      </c>
      <c r="E22" s="89" t="s">
        <v>175</v>
      </c>
      <c r="F22" s="89" t="s">
        <v>48</v>
      </c>
      <c r="G22" s="88">
        <v>20</v>
      </c>
      <c r="H22" s="88">
        <v>59</v>
      </c>
      <c r="I22" s="89">
        <f t="shared" si="0"/>
        <v>2360</v>
      </c>
      <c r="J22" s="93" t="s">
        <v>165</v>
      </c>
      <c r="K22" s="52">
        <v>1</v>
      </c>
      <c r="L22" s="52">
        <v>1</v>
      </c>
      <c r="M22" s="52" t="s">
        <v>310</v>
      </c>
      <c r="N22" s="52" t="s">
        <v>310</v>
      </c>
      <c r="O22" s="52">
        <v>1</v>
      </c>
      <c r="P22" s="52" t="s">
        <v>310</v>
      </c>
      <c r="Q22" s="52">
        <v>1</v>
      </c>
      <c r="R22" s="52" t="s">
        <v>310</v>
      </c>
      <c r="S22" s="52" t="s">
        <v>310</v>
      </c>
    </row>
    <row r="23" spans="1:20" s="51" customFormat="1" ht="18.75" customHeight="1">
      <c r="A23" s="75" t="s">
        <v>206</v>
      </c>
      <c r="B23" s="89" t="s">
        <v>56</v>
      </c>
      <c r="C23" s="89">
        <v>2005</v>
      </c>
      <c r="D23" s="89">
        <v>54.9</v>
      </c>
      <c r="E23" s="89" t="s">
        <v>175</v>
      </c>
      <c r="F23" s="89" t="s">
        <v>48</v>
      </c>
      <c r="G23" s="88">
        <v>8</v>
      </c>
      <c r="H23" s="88">
        <v>29</v>
      </c>
      <c r="I23" s="89">
        <f t="shared" si="0"/>
        <v>464</v>
      </c>
      <c r="J23" s="93" t="s">
        <v>207</v>
      </c>
      <c r="K23" s="52">
        <v>1</v>
      </c>
      <c r="L23" s="52">
        <v>1</v>
      </c>
      <c r="M23" s="52">
        <v>1</v>
      </c>
      <c r="N23" s="52" t="s">
        <v>310</v>
      </c>
      <c r="O23" s="52" t="s">
        <v>310</v>
      </c>
      <c r="P23" s="52" t="s">
        <v>310</v>
      </c>
      <c r="Q23" s="52">
        <v>1</v>
      </c>
      <c r="R23" s="52" t="s">
        <v>310</v>
      </c>
      <c r="S23" s="52">
        <v>1</v>
      </c>
      <c r="T23" s="49"/>
    </row>
    <row r="24" spans="1:20" ht="15.75" customHeight="1">
      <c r="A24" s="212" t="s">
        <v>469</v>
      </c>
      <c r="B24" s="213"/>
      <c r="C24" s="213"/>
      <c r="D24" s="213"/>
      <c r="E24" s="213"/>
      <c r="F24" s="213"/>
      <c r="G24" s="213"/>
      <c r="H24" s="213"/>
      <c r="I24" s="213"/>
      <c r="J24" s="214"/>
      <c r="K24" s="120" t="s">
        <v>33</v>
      </c>
      <c r="L24" s="122" t="s">
        <v>34</v>
      </c>
      <c r="M24" s="122" t="s">
        <v>88</v>
      </c>
      <c r="N24" s="122" t="s">
        <v>87</v>
      </c>
      <c r="O24" s="122" t="s">
        <v>37</v>
      </c>
      <c r="P24" s="122" t="s">
        <v>38</v>
      </c>
      <c r="Q24" s="122" t="s">
        <v>43</v>
      </c>
      <c r="R24" s="122" t="s">
        <v>32</v>
      </c>
      <c r="S24" s="122" t="s">
        <v>158</v>
      </c>
      <c r="T24" s="51"/>
    </row>
    <row r="25" spans="1:20" ht="17.25" customHeight="1">
      <c r="A25" s="218"/>
      <c r="B25" s="219"/>
      <c r="C25" s="219"/>
      <c r="D25" s="219"/>
      <c r="E25" s="219"/>
      <c r="F25" s="219"/>
      <c r="G25" s="219"/>
      <c r="H25" s="219"/>
      <c r="I25" s="219"/>
      <c r="J25" s="220"/>
      <c r="K25" s="221" t="s">
        <v>309</v>
      </c>
      <c r="L25" s="221"/>
      <c r="M25" s="221"/>
      <c r="N25" s="221"/>
      <c r="O25" s="221"/>
      <c r="P25" s="221"/>
      <c r="Q25" s="221"/>
      <c r="R25" s="221"/>
      <c r="S25" s="222"/>
    </row>
    <row r="26" spans="1:20" ht="17.25" customHeight="1">
      <c r="A26" s="75" t="s">
        <v>109</v>
      </c>
      <c r="B26" s="89" t="s">
        <v>53</v>
      </c>
      <c r="C26" s="89">
        <v>1963</v>
      </c>
      <c r="D26" s="89">
        <v>81.599999999999994</v>
      </c>
      <c r="E26" s="89" t="s">
        <v>175</v>
      </c>
      <c r="F26" s="89" t="s">
        <v>48</v>
      </c>
      <c r="G26" s="88">
        <v>14</v>
      </c>
      <c r="H26" s="88">
        <v>146</v>
      </c>
      <c r="I26" s="89">
        <f>H26*G26*2</f>
        <v>4088</v>
      </c>
      <c r="J26" s="93" t="s">
        <v>208</v>
      </c>
      <c r="K26" s="52">
        <v>1</v>
      </c>
      <c r="L26" s="52">
        <v>1</v>
      </c>
      <c r="M26" s="52" t="s">
        <v>310</v>
      </c>
      <c r="N26" s="52" t="s">
        <v>310</v>
      </c>
      <c r="O26" s="52">
        <v>1</v>
      </c>
      <c r="P26" s="52" t="s">
        <v>310</v>
      </c>
      <c r="Q26" s="52">
        <v>1</v>
      </c>
      <c r="R26" s="52" t="s">
        <v>310</v>
      </c>
      <c r="S26" s="52">
        <v>1</v>
      </c>
    </row>
    <row r="27" spans="1:20" s="51" customFormat="1" ht="18.75" customHeight="1">
      <c r="A27" s="75" t="s">
        <v>211</v>
      </c>
      <c r="B27" s="89" t="s">
        <v>53</v>
      </c>
      <c r="C27" s="89">
        <v>1963</v>
      </c>
      <c r="D27" s="89">
        <v>94.2</v>
      </c>
      <c r="E27" s="89" t="s">
        <v>162</v>
      </c>
      <c r="F27" s="89" t="s">
        <v>48</v>
      </c>
      <c r="G27" s="88">
        <v>14</v>
      </c>
      <c r="H27" s="88">
        <v>92</v>
      </c>
      <c r="I27" s="89">
        <f>H27*G27*2</f>
        <v>2576</v>
      </c>
      <c r="J27" s="93" t="s">
        <v>212</v>
      </c>
      <c r="K27" s="52">
        <v>1</v>
      </c>
      <c r="L27" s="52">
        <v>1</v>
      </c>
      <c r="M27" s="52" t="s">
        <v>310</v>
      </c>
      <c r="N27" s="52" t="s">
        <v>310</v>
      </c>
      <c r="O27" s="52" t="s">
        <v>310</v>
      </c>
      <c r="P27" s="52">
        <v>1</v>
      </c>
      <c r="Q27" s="52">
        <v>1</v>
      </c>
      <c r="R27" s="52" t="s">
        <v>310</v>
      </c>
      <c r="S27" s="52" t="s">
        <v>310</v>
      </c>
      <c r="T27" s="49"/>
    </row>
    <row r="28" spans="1:20" ht="15.75" customHeight="1">
      <c r="A28" s="208" t="s">
        <v>470</v>
      </c>
      <c r="B28" s="208"/>
      <c r="C28" s="208"/>
      <c r="D28" s="208"/>
      <c r="E28" s="208"/>
      <c r="F28" s="208"/>
      <c r="G28" s="208"/>
      <c r="H28" s="208"/>
      <c r="I28" s="208"/>
      <c r="J28" s="208"/>
      <c r="K28" s="52" t="s">
        <v>33</v>
      </c>
      <c r="L28" s="52" t="s">
        <v>34</v>
      </c>
      <c r="M28" s="52" t="s">
        <v>88</v>
      </c>
      <c r="N28" s="52" t="s">
        <v>87</v>
      </c>
      <c r="O28" s="52" t="s">
        <v>37</v>
      </c>
      <c r="P28" s="52" t="s">
        <v>38</v>
      </c>
      <c r="Q28" s="52" t="s">
        <v>43</v>
      </c>
      <c r="R28" s="52" t="s">
        <v>32</v>
      </c>
      <c r="S28" s="52" t="s">
        <v>158</v>
      </c>
      <c r="T28" s="51"/>
    </row>
    <row r="29" spans="1:20">
      <c r="A29" s="208"/>
      <c r="B29" s="208"/>
      <c r="C29" s="208"/>
      <c r="D29" s="208"/>
      <c r="E29" s="208"/>
      <c r="F29" s="208"/>
      <c r="G29" s="208"/>
      <c r="H29" s="208"/>
      <c r="I29" s="208"/>
      <c r="J29" s="208"/>
      <c r="K29" s="209" t="s">
        <v>309</v>
      </c>
      <c r="L29" s="210"/>
      <c r="M29" s="210"/>
      <c r="N29" s="210"/>
      <c r="O29" s="210"/>
      <c r="P29" s="210"/>
      <c r="Q29" s="210"/>
      <c r="R29" s="210"/>
      <c r="S29" s="211"/>
    </row>
    <row r="30" spans="1:20">
      <c r="A30" s="75" t="s">
        <v>94</v>
      </c>
      <c r="B30" s="89" t="s">
        <v>52</v>
      </c>
      <c r="C30" s="89">
        <v>1964</v>
      </c>
      <c r="D30" s="89">
        <v>77.8</v>
      </c>
      <c r="E30" s="89" t="s">
        <v>54</v>
      </c>
      <c r="F30" s="89" t="s">
        <v>48</v>
      </c>
      <c r="G30" s="88">
        <v>16</v>
      </c>
      <c r="H30" s="88">
        <v>38</v>
      </c>
      <c r="I30" s="89">
        <f>H30*G30*2</f>
        <v>1216</v>
      </c>
      <c r="J30" s="93" t="s">
        <v>179</v>
      </c>
      <c r="K30" s="52">
        <v>1</v>
      </c>
      <c r="L30" s="52">
        <v>1</v>
      </c>
      <c r="M30" s="52" t="s">
        <v>310</v>
      </c>
      <c r="N30" s="52" t="s">
        <v>310</v>
      </c>
      <c r="O30" s="52">
        <v>1</v>
      </c>
      <c r="P30" s="52" t="s">
        <v>310</v>
      </c>
      <c r="Q30" s="52">
        <v>1</v>
      </c>
      <c r="R30" s="52">
        <v>1</v>
      </c>
      <c r="S30" s="52">
        <v>1</v>
      </c>
    </row>
    <row r="31" spans="1:20">
      <c r="A31" s="75" t="s">
        <v>117</v>
      </c>
      <c r="B31" s="89" t="s">
        <v>53</v>
      </c>
      <c r="C31" s="89">
        <v>1962</v>
      </c>
      <c r="D31" s="89">
        <v>61.5</v>
      </c>
      <c r="E31" s="89" t="s">
        <v>175</v>
      </c>
      <c r="F31" s="89" t="s">
        <v>48</v>
      </c>
      <c r="G31" s="88">
        <v>14</v>
      </c>
      <c r="H31" s="88">
        <v>20</v>
      </c>
      <c r="I31" s="89">
        <f>H31*G31*2</f>
        <v>560</v>
      </c>
      <c r="J31" s="93" t="s">
        <v>302</v>
      </c>
      <c r="K31" s="52">
        <v>1</v>
      </c>
      <c r="L31" s="52">
        <v>1</v>
      </c>
      <c r="M31" s="52" t="s">
        <v>310</v>
      </c>
      <c r="N31" s="52" t="s">
        <v>310</v>
      </c>
      <c r="O31" s="52" t="s">
        <v>310</v>
      </c>
      <c r="P31" s="52" t="s">
        <v>310</v>
      </c>
      <c r="Q31" s="52">
        <v>1</v>
      </c>
      <c r="R31" s="52" t="s">
        <v>310</v>
      </c>
      <c r="S31" s="52">
        <v>1</v>
      </c>
    </row>
    <row r="32" spans="1:20">
      <c r="A32" s="75" t="s">
        <v>387</v>
      </c>
      <c r="B32" s="89" t="s">
        <v>52</v>
      </c>
      <c r="C32" s="89">
        <v>1962</v>
      </c>
      <c r="D32" s="89">
        <v>75</v>
      </c>
      <c r="E32" s="89" t="s">
        <v>54</v>
      </c>
      <c r="F32" s="89" t="s">
        <v>441</v>
      </c>
      <c r="G32" s="88">
        <v>16</v>
      </c>
      <c r="H32" s="88">
        <v>72</v>
      </c>
      <c r="I32" s="89">
        <f>H32*G32*2</f>
        <v>2304</v>
      </c>
      <c r="J32" s="93" t="s">
        <v>302</v>
      </c>
      <c r="K32" s="52">
        <v>1</v>
      </c>
      <c r="L32" s="52">
        <v>1</v>
      </c>
      <c r="M32" s="52" t="s">
        <v>310</v>
      </c>
      <c r="N32" s="52" t="s">
        <v>310</v>
      </c>
      <c r="O32" s="52" t="s">
        <v>310</v>
      </c>
      <c r="P32" s="52" t="s">
        <v>310</v>
      </c>
      <c r="Q32" s="52">
        <v>1</v>
      </c>
      <c r="R32" s="52" t="s">
        <v>310</v>
      </c>
      <c r="S32" s="52">
        <v>1</v>
      </c>
    </row>
    <row r="33" spans="1:20" s="51" customFormat="1" ht="18.75" customHeight="1">
      <c r="A33" s="75" t="s">
        <v>303</v>
      </c>
      <c r="B33" s="89" t="s">
        <v>52</v>
      </c>
      <c r="C33" s="89">
        <v>1966</v>
      </c>
      <c r="D33" s="89">
        <v>102</v>
      </c>
      <c r="E33" s="89" t="s">
        <v>175</v>
      </c>
      <c r="F33" s="89" t="s">
        <v>48</v>
      </c>
      <c r="G33" s="88">
        <v>24</v>
      </c>
      <c r="H33" s="88">
        <v>34</v>
      </c>
      <c r="I33" s="89">
        <f>H33*G33*2</f>
        <v>1632</v>
      </c>
      <c r="J33" s="93" t="s">
        <v>302</v>
      </c>
      <c r="K33" s="52">
        <v>1</v>
      </c>
      <c r="L33" s="52">
        <v>1</v>
      </c>
      <c r="M33" s="52" t="s">
        <v>310</v>
      </c>
      <c r="N33" s="52" t="s">
        <v>310</v>
      </c>
      <c r="O33" s="52" t="s">
        <v>310</v>
      </c>
      <c r="P33" s="52" t="s">
        <v>310</v>
      </c>
      <c r="Q33" s="52">
        <v>1</v>
      </c>
      <c r="R33" s="52" t="s">
        <v>310</v>
      </c>
      <c r="S33" s="52" t="s">
        <v>310</v>
      </c>
      <c r="T33" s="49"/>
    </row>
    <row r="34" spans="1:20" ht="15.75" customHeight="1">
      <c r="A34" s="212" t="s">
        <v>471</v>
      </c>
      <c r="B34" s="213"/>
      <c r="C34" s="213"/>
      <c r="D34" s="213"/>
      <c r="E34" s="213"/>
      <c r="F34" s="213"/>
      <c r="G34" s="213"/>
      <c r="H34" s="213"/>
      <c r="I34" s="213"/>
      <c r="J34" s="214"/>
      <c r="K34" s="52" t="s">
        <v>159</v>
      </c>
      <c r="L34" s="52" t="s">
        <v>160</v>
      </c>
      <c r="M34" s="52" t="s">
        <v>88</v>
      </c>
      <c r="N34" s="52" t="s">
        <v>87</v>
      </c>
      <c r="O34" s="52" t="s">
        <v>37</v>
      </c>
      <c r="P34" s="52" t="s">
        <v>38</v>
      </c>
      <c r="Q34" s="52" t="s">
        <v>43</v>
      </c>
      <c r="R34" s="52" t="s">
        <v>32</v>
      </c>
      <c r="S34" s="52" t="s">
        <v>158</v>
      </c>
      <c r="T34" s="51"/>
    </row>
    <row r="35" spans="1:20" ht="1.5" customHeight="1">
      <c r="A35" s="215"/>
      <c r="B35" s="216"/>
      <c r="C35" s="216"/>
      <c r="D35" s="216"/>
      <c r="E35" s="216"/>
      <c r="F35" s="216"/>
      <c r="G35" s="216"/>
      <c r="H35" s="216"/>
      <c r="I35" s="216"/>
      <c r="J35" s="217"/>
      <c r="K35" s="209" t="s">
        <v>309</v>
      </c>
      <c r="L35" s="210"/>
      <c r="M35" s="210"/>
      <c r="N35" s="210"/>
      <c r="O35" s="210"/>
      <c r="P35" s="210"/>
      <c r="Q35" s="210"/>
      <c r="R35" s="210"/>
      <c r="S35" s="211"/>
    </row>
    <row r="36" spans="1:20">
      <c r="A36" s="218"/>
      <c r="B36" s="219"/>
      <c r="C36" s="219"/>
      <c r="D36" s="219"/>
      <c r="E36" s="219"/>
      <c r="F36" s="219"/>
      <c r="G36" s="219"/>
      <c r="H36" s="219"/>
      <c r="I36" s="219"/>
      <c r="J36" s="220"/>
      <c r="K36" s="142" t="s">
        <v>310</v>
      </c>
      <c r="L36" s="143" t="s">
        <v>310</v>
      </c>
      <c r="M36" s="144" t="s">
        <v>310</v>
      </c>
      <c r="N36" s="52" t="s">
        <v>310</v>
      </c>
      <c r="O36" s="52" t="s">
        <v>310</v>
      </c>
      <c r="P36" s="52" t="s">
        <v>310</v>
      </c>
      <c r="Q36" s="52" t="s">
        <v>310</v>
      </c>
      <c r="R36" s="52" t="s">
        <v>310</v>
      </c>
      <c r="S36" s="52" t="s">
        <v>310</v>
      </c>
    </row>
    <row r="37" spans="1:20">
      <c r="A37" s="75" t="s">
        <v>181</v>
      </c>
      <c r="B37" s="89" t="s">
        <v>55</v>
      </c>
      <c r="C37" s="89">
        <v>1957</v>
      </c>
      <c r="D37" s="89">
        <v>88.9</v>
      </c>
      <c r="E37" s="89" t="s">
        <v>175</v>
      </c>
      <c r="F37" s="89" t="s">
        <v>48</v>
      </c>
      <c r="G37" s="88">
        <v>16</v>
      </c>
      <c r="H37" s="88">
        <v>75</v>
      </c>
      <c r="I37" s="89">
        <f>H37*G37*2</f>
        <v>2400</v>
      </c>
      <c r="J37" s="93" t="s">
        <v>348</v>
      </c>
      <c r="K37" s="52">
        <v>1</v>
      </c>
      <c r="L37" s="52">
        <v>1</v>
      </c>
      <c r="M37" s="52" t="s">
        <v>310</v>
      </c>
      <c r="N37" s="52" t="s">
        <v>310</v>
      </c>
      <c r="O37" s="52" t="s">
        <v>310</v>
      </c>
      <c r="P37" s="52" t="s">
        <v>310</v>
      </c>
      <c r="Q37" s="52">
        <v>1</v>
      </c>
      <c r="R37" s="52" t="s">
        <v>310</v>
      </c>
      <c r="S37" s="52" t="s">
        <v>310</v>
      </c>
    </row>
    <row r="38" spans="1:20">
      <c r="A38" s="75" t="s">
        <v>92</v>
      </c>
      <c r="B38" s="89" t="s">
        <v>53</v>
      </c>
      <c r="C38" s="89">
        <v>1962</v>
      </c>
      <c r="D38" s="89">
        <v>78</v>
      </c>
      <c r="E38" s="89" t="s">
        <v>50</v>
      </c>
      <c r="F38" s="89" t="s">
        <v>48</v>
      </c>
      <c r="G38" s="88">
        <v>14</v>
      </c>
      <c r="H38" s="88">
        <v>110</v>
      </c>
      <c r="I38" s="89">
        <f>H38*G38*2</f>
        <v>3080</v>
      </c>
      <c r="J38" s="93" t="s">
        <v>179</v>
      </c>
      <c r="K38" s="52">
        <v>1</v>
      </c>
      <c r="L38" s="52">
        <v>1</v>
      </c>
      <c r="M38" s="52">
        <v>1</v>
      </c>
      <c r="N38" s="52">
        <v>1</v>
      </c>
      <c r="O38" s="52" t="s">
        <v>310</v>
      </c>
      <c r="P38" s="52" t="s">
        <v>310</v>
      </c>
      <c r="Q38" s="52">
        <v>1</v>
      </c>
      <c r="R38" s="52">
        <v>1</v>
      </c>
      <c r="S38" s="52">
        <v>1</v>
      </c>
    </row>
    <row r="39" spans="1:20">
      <c r="A39" s="75" t="s">
        <v>211</v>
      </c>
      <c r="B39" s="89" t="s">
        <v>53</v>
      </c>
      <c r="C39" s="89">
        <v>1963</v>
      </c>
      <c r="D39" s="89">
        <v>94.2</v>
      </c>
      <c r="E39" s="89" t="s">
        <v>162</v>
      </c>
      <c r="F39" s="89" t="s">
        <v>48</v>
      </c>
      <c r="G39" s="88">
        <v>14</v>
      </c>
      <c r="H39" s="88">
        <v>68</v>
      </c>
      <c r="I39" s="89">
        <f>H39*G39*2</f>
        <v>1904</v>
      </c>
      <c r="J39" s="93" t="s">
        <v>212</v>
      </c>
      <c r="K39" s="52">
        <v>1</v>
      </c>
      <c r="L39" s="52">
        <v>1</v>
      </c>
      <c r="M39" s="52" t="s">
        <v>310</v>
      </c>
      <c r="N39" s="52">
        <v>1</v>
      </c>
      <c r="O39" s="52" t="s">
        <v>310</v>
      </c>
      <c r="P39" s="52" t="s">
        <v>310</v>
      </c>
      <c r="Q39" s="52">
        <v>1</v>
      </c>
      <c r="R39" s="52" t="s">
        <v>310</v>
      </c>
      <c r="S39" s="52" t="s">
        <v>310</v>
      </c>
    </row>
    <row r="40" spans="1:20" s="51" customFormat="1" ht="18" customHeight="1">
      <c r="A40" s="75" t="s">
        <v>98</v>
      </c>
      <c r="B40" s="89" t="s">
        <v>53</v>
      </c>
      <c r="C40" s="89">
        <v>1960</v>
      </c>
      <c r="D40" s="89">
        <v>105.1</v>
      </c>
      <c r="E40" s="89" t="s">
        <v>54</v>
      </c>
      <c r="F40" s="89" t="s">
        <v>48</v>
      </c>
      <c r="G40" s="88">
        <v>14</v>
      </c>
      <c r="H40" s="88">
        <v>50</v>
      </c>
      <c r="I40" s="89">
        <f>H40*G40*2</f>
        <v>1400</v>
      </c>
      <c r="J40" s="93" t="s">
        <v>347</v>
      </c>
      <c r="K40" s="52">
        <v>1</v>
      </c>
      <c r="L40" s="52">
        <v>1</v>
      </c>
      <c r="M40" s="52" t="s">
        <v>310</v>
      </c>
      <c r="N40" s="52">
        <v>1</v>
      </c>
      <c r="O40" s="52" t="s">
        <v>310</v>
      </c>
      <c r="P40" s="52" t="s">
        <v>310</v>
      </c>
      <c r="Q40" s="52">
        <v>1</v>
      </c>
      <c r="R40" s="52" t="s">
        <v>310</v>
      </c>
      <c r="S40" s="52">
        <v>1</v>
      </c>
      <c r="T40" s="49"/>
    </row>
    <row r="41" spans="1:20" ht="15.75" customHeight="1">
      <c r="A41" s="208" t="s">
        <v>472</v>
      </c>
      <c r="B41" s="208"/>
      <c r="C41" s="208"/>
      <c r="D41" s="208"/>
      <c r="E41" s="208"/>
      <c r="F41" s="208"/>
      <c r="G41" s="208"/>
      <c r="H41" s="208"/>
      <c r="I41" s="208"/>
      <c r="J41" s="208"/>
      <c r="K41" s="52" t="s">
        <v>159</v>
      </c>
      <c r="L41" s="52" t="s">
        <v>160</v>
      </c>
      <c r="M41" s="52" t="s">
        <v>88</v>
      </c>
      <c r="N41" s="52" t="s">
        <v>87</v>
      </c>
      <c r="O41" s="52" t="s">
        <v>37</v>
      </c>
      <c r="P41" s="52" t="s">
        <v>38</v>
      </c>
      <c r="Q41" s="52" t="s">
        <v>43</v>
      </c>
      <c r="R41" s="52" t="s">
        <v>32</v>
      </c>
      <c r="S41" s="52" t="s">
        <v>158</v>
      </c>
      <c r="T41" s="51"/>
    </row>
    <row r="42" spans="1:20">
      <c r="A42" s="208"/>
      <c r="B42" s="208"/>
      <c r="C42" s="208"/>
      <c r="D42" s="208"/>
      <c r="E42" s="208"/>
      <c r="F42" s="208"/>
      <c r="G42" s="208"/>
      <c r="H42" s="208"/>
      <c r="I42" s="208"/>
      <c r="J42" s="208"/>
      <c r="K42" s="145" t="s">
        <v>310</v>
      </c>
      <c r="L42" s="146" t="s">
        <v>310</v>
      </c>
      <c r="M42" s="147" t="s">
        <v>310</v>
      </c>
      <c r="N42" s="52" t="s">
        <v>310</v>
      </c>
      <c r="O42" s="52" t="s">
        <v>310</v>
      </c>
      <c r="P42" s="52" t="s">
        <v>310</v>
      </c>
      <c r="Q42" s="52" t="s">
        <v>310</v>
      </c>
      <c r="R42" s="52" t="s">
        <v>310</v>
      </c>
      <c r="S42" s="52" t="s">
        <v>310</v>
      </c>
    </row>
    <row r="43" spans="1:20">
      <c r="A43" s="75" t="s">
        <v>217</v>
      </c>
      <c r="B43" s="89" t="s">
        <v>61</v>
      </c>
      <c r="C43" s="89">
        <v>1941</v>
      </c>
      <c r="D43" s="89">
        <v>91.9</v>
      </c>
      <c r="E43" s="89" t="s">
        <v>132</v>
      </c>
      <c r="F43" s="89" t="s">
        <v>48</v>
      </c>
      <c r="G43" s="88">
        <v>6</v>
      </c>
      <c r="H43" s="88">
        <v>66</v>
      </c>
      <c r="I43" s="89">
        <f>H43*G43</f>
        <v>396</v>
      </c>
      <c r="J43" s="93" t="s">
        <v>350</v>
      </c>
      <c r="K43" s="52">
        <v>1</v>
      </c>
      <c r="L43" s="52">
        <v>1</v>
      </c>
      <c r="M43" s="52">
        <v>1</v>
      </c>
      <c r="N43" s="52">
        <v>1</v>
      </c>
      <c r="O43" s="52" t="s">
        <v>310</v>
      </c>
      <c r="P43" s="52" t="s">
        <v>310</v>
      </c>
      <c r="Q43" s="52">
        <v>1</v>
      </c>
      <c r="R43" s="52" t="s">
        <v>310</v>
      </c>
      <c r="S43" s="52" t="s">
        <v>310</v>
      </c>
    </row>
    <row r="44" spans="1:20" s="51" customFormat="1" ht="18.75" customHeight="1">
      <c r="A44" s="75" t="s">
        <v>268</v>
      </c>
      <c r="B44" s="89" t="s">
        <v>269</v>
      </c>
      <c r="C44" s="89">
        <v>1937</v>
      </c>
      <c r="D44" s="89">
        <v>82.6</v>
      </c>
      <c r="E44" s="89" t="s">
        <v>132</v>
      </c>
      <c r="F44" s="89" t="s">
        <v>48</v>
      </c>
      <c r="G44" s="88">
        <v>4</v>
      </c>
      <c r="H44" s="88">
        <v>44</v>
      </c>
      <c r="I44" s="89">
        <f>H44*G44</f>
        <v>176</v>
      </c>
      <c r="J44" s="93" t="s">
        <v>349</v>
      </c>
      <c r="K44" s="52">
        <v>1</v>
      </c>
      <c r="L44" s="52">
        <v>1</v>
      </c>
      <c r="M44" s="52" t="s">
        <v>310</v>
      </c>
      <c r="N44" s="52" t="s">
        <v>310</v>
      </c>
      <c r="O44" s="52" t="s">
        <v>310</v>
      </c>
      <c r="P44" s="52" t="s">
        <v>310</v>
      </c>
      <c r="Q44" s="52">
        <v>1</v>
      </c>
      <c r="R44" s="52" t="s">
        <v>310</v>
      </c>
      <c r="S44" s="52">
        <v>1</v>
      </c>
      <c r="T44" s="49"/>
    </row>
    <row r="45" spans="1:20" ht="15.75" customHeight="1">
      <c r="A45" s="208" t="s">
        <v>473</v>
      </c>
      <c r="B45" s="208"/>
      <c r="C45" s="208"/>
      <c r="D45" s="208"/>
      <c r="E45" s="208"/>
      <c r="F45" s="208"/>
      <c r="G45" s="208"/>
      <c r="H45" s="208"/>
      <c r="I45" s="208"/>
      <c r="J45" s="208"/>
      <c r="K45" s="52" t="s">
        <v>159</v>
      </c>
      <c r="L45" s="52" t="s">
        <v>160</v>
      </c>
      <c r="M45" s="52" t="s">
        <v>88</v>
      </c>
      <c r="N45" s="52" t="s">
        <v>87</v>
      </c>
      <c r="O45" s="52" t="s">
        <v>37</v>
      </c>
      <c r="P45" s="52" t="s">
        <v>38</v>
      </c>
      <c r="Q45" s="52" t="s">
        <v>43</v>
      </c>
      <c r="R45" s="52" t="s">
        <v>32</v>
      </c>
      <c r="S45" s="52" t="s">
        <v>158</v>
      </c>
      <c r="T45" s="51"/>
    </row>
    <row r="46" spans="1:20">
      <c r="A46" s="208"/>
      <c r="B46" s="208"/>
      <c r="C46" s="208"/>
      <c r="D46" s="208"/>
      <c r="E46" s="208"/>
      <c r="F46" s="208"/>
      <c r="G46" s="208"/>
      <c r="H46" s="208"/>
      <c r="I46" s="208"/>
      <c r="J46" s="208"/>
      <c r="K46" s="209" t="s">
        <v>309</v>
      </c>
      <c r="L46" s="210"/>
      <c r="M46" s="210"/>
      <c r="N46" s="210"/>
      <c r="O46" s="210"/>
      <c r="P46" s="210"/>
      <c r="Q46" s="210"/>
      <c r="R46" s="210"/>
      <c r="S46" s="211"/>
    </row>
    <row r="47" spans="1:20">
      <c r="A47" s="75" t="s">
        <v>137</v>
      </c>
      <c r="B47" s="89" t="s">
        <v>60</v>
      </c>
      <c r="C47" s="89">
        <v>1947</v>
      </c>
      <c r="D47" s="89">
        <v>97.3</v>
      </c>
      <c r="E47" s="89" t="s">
        <v>50</v>
      </c>
      <c r="F47" s="89" t="s">
        <v>48</v>
      </c>
      <c r="G47" s="88">
        <v>8</v>
      </c>
      <c r="H47" s="88">
        <v>114</v>
      </c>
      <c r="I47" s="89">
        <f t="shared" ref="I47:I52" si="1">H47*G47</f>
        <v>912</v>
      </c>
      <c r="J47" s="93" t="s">
        <v>167</v>
      </c>
      <c r="K47" s="52">
        <v>1</v>
      </c>
      <c r="L47" s="52">
        <v>1</v>
      </c>
      <c r="M47" s="52" t="s">
        <v>310</v>
      </c>
      <c r="N47" s="52" t="s">
        <v>310</v>
      </c>
      <c r="O47" s="52" t="s">
        <v>310</v>
      </c>
      <c r="P47" s="52" t="s">
        <v>310</v>
      </c>
      <c r="Q47" s="52">
        <v>1</v>
      </c>
      <c r="R47" s="52" t="s">
        <v>310</v>
      </c>
      <c r="S47" s="52" t="s">
        <v>310</v>
      </c>
    </row>
    <row r="48" spans="1:20">
      <c r="A48" s="75" t="s">
        <v>96</v>
      </c>
      <c r="B48" s="89" t="s">
        <v>60</v>
      </c>
      <c r="C48" s="89">
        <v>1946</v>
      </c>
      <c r="D48" s="89">
        <v>91.6</v>
      </c>
      <c r="E48" s="89" t="s">
        <v>50</v>
      </c>
      <c r="F48" s="89" t="s">
        <v>48</v>
      </c>
      <c r="G48" s="88">
        <v>12</v>
      </c>
      <c r="H48" s="88">
        <v>71</v>
      </c>
      <c r="I48" s="89">
        <f t="shared" si="1"/>
        <v>852</v>
      </c>
      <c r="J48" s="93" t="s">
        <v>203</v>
      </c>
      <c r="K48" s="52">
        <v>1</v>
      </c>
      <c r="L48" s="52">
        <v>1</v>
      </c>
      <c r="M48" s="52">
        <v>1</v>
      </c>
      <c r="N48" s="52">
        <v>1</v>
      </c>
      <c r="O48" s="52">
        <v>1</v>
      </c>
      <c r="P48" s="52" t="s">
        <v>310</v>
      </c>
      <c r="Q48" s="52">
        <v>1</v>
      </c>
      <c r="R48" s="52" t="s">
        <v>310</v>
      </c>
      <c r="S48" s="52">
        <v>1</v>
      </c>
    </row>
    <row r="49" spans="1:20">
      <c r="A49" s="75" t="s">
        <v>177</v>
      </c>
      <c r="B49" s="89" t="s">
        <v>59</v>
      </c>
      <c r="C49" s="89">
        <v>1950</v>
      </c>
      <c r="D49" s="89">
        <v>64</v>
      </c>
      <c r="E49" s="89" t="s">
        <v>175</v>
      </c>
      <c r="F49" s="89" t="s">
        <v>48</v>
      </c>
      <c r="G49" s="88">
        <v>14</v>
      </c>
      <c r="H49" s="88">
        <v>20</v>
      </c>
      <c r="I49" s="89">
        <f t="shared" si="1"/>
        <v>280</v>
      </c>
      <c r="J49" s="93" t="s">
        <v>351</v>
      </c>
      <c r="K49" s="52">
        <v>1</v>
      </c>
      <c r="L49" s="52">
        <v>1</v>
      </c>
      <c r="M49" s="52" t="s">
        <v>310</v>
      </c>
      <c r="N49" s="52" t="s">
        <v>310</v>
      </c>
      <c r="O49" s="52" t="s">
        <v>310</v>
      </c>
      <c r="P49" s="52" t="s">
        <v>310</v>
      </c>
      <c r="Q49" s="52">
        <v>1</v>
      </c>
      <c r="R49" s="52" t="s">
        <v>310</v>
      </c>
      <c r="S49" s="52" t="s">
        <v>310</v>
      </c>
    </row>
    <row r="50" spans="1:20">
      <c r="A50" s="75" t="s">
        <v>114</v>
      </c>
      <c r="B50" s="89" t="s">
        <v>59</v>
      </c>
      <c r="C50" s="89">
        <v>1950</v>
      </c>
      <c r="D50" s="89">
        <v>99.2</v>
      </c>
      <c r="E50" s="89" t="s">
        <v>54</v>
      </c>
      <c r="F50" s="89" t="s">
        <v>48</v>
      </c>
      <c r="G50" s="88">
        <v>10</v>
      </c>
      <c r="H50" s="88">
        <v>86</v>
      </c>
      <c r="I50" s="89">
        <f t="shared" si="1"/>
        <v>860</v>
      </c>
      <c r="J50" s="93" t="s">
        <v>210</v>
      </c>
      <c r="K50" s="52">
        <v>1</v>
      </c>
      <c r="L50" s="52">
        <v>1</v>
      </c>
      <c r="M50" s="52" t="s">
        <v>310</v>
      </c>
      <c r="N50" s="52" t="s">
        <v>310</v>
      </c>
      <c r="O50" s="52" t="s">
        <v>310</v>
      </c>
      <c r="P50" s="52" t="s">
        <v>310</v>
      </c>
      <c r="Q50" s="52">
        <v>1</v>
      </c>
      <c r="R50" s="52" t="s">
        <v>310</v>
      </c>
      <c r="S50" s="52" t="s">
        <v>310</v>
      </c>
    </row>
    <row r="51" spans="1:20">
      <c r="A51" s="75" t="s">
        <v>102</v>
      </c>
      <c r="B51" s="89" t="s">
        <v>59</v>
      </c>
      <c r="C51" s="89">
        <v>1952</v>
      </c>
      <c r="D51" s="89">
        <v>80</v>
      </c>
      <c r="E51" s="89" t="s">
        <v>175</v>
      </c>
      <c r="F51" s="89" t="s">
        <v>48</v>
      </c>
      <c r="G51" s="88">
        <v>16</v>
      </c>
      <c r="H51" s="88">
        <v>71</v>
      </c>
      <c r="I51" s="89">
        <f t="shared" si="1"/>
        <v>1136</v>
      </c>
      <c r="J51" s="93" t="s">
        <v>215</v>
      </c>
      <c r="K51" s="52">
        <v>1</v>
      </c>
      <c r="L51" s="52">
        <v>1</v>
      </c>
      <c r="M51" s="52" t="s">
        <v>310</v>
      </c>
      <c r="N51" s="52" t="s">
        <v>310</v>
      </c>
      <c r="O51" s="52" t="s">
        <v>310</v>
      </c>
      <c r="P51" s="52" t="s">
        <v>310</v>
      </c>
      <c r="Q51" s="52">
        <v>1</v>
      </c>
      <c r="R51" s="52" t="s">
        <v>310</v>
      </c>
      <c r="S51" s="52">
        <v>1</v>
      </c>
    </row>
    <row r="52" spans="1:20" s="51" customFormat="1" ht="18" customHeight="1">
      <c r="A52" s="75" t="s">
        <v>89</v>
      </c>
      <c r="B52" s="89" t="s">
        <v>59</v>
      </c>
      <c r="C52" s="89">
        <v>1953</v>
      </c>
      <c r="D52" s="89">
        <v>83</v>
      </c>
      <c r="E52" s="89" t="s">
        <v>50</v>
      </c>
      <c r="F52" s="89" t="s">
        <v>48</v>
      </c>
      <c r="G52" s="88">
        <v>10</v>
      </c>
      <c r="H52" s="88">
        <v>102</v>
      </c>
      <c r="I52" s="89">
        <f t="shared" si="1"/>
        <v>1020</v>
      </c>
      <c r="J52" s="93" t="s">
        <v>352</v>
      </c>
      <c r="K52" s="52">
        <v>1</v>
      </c>
      <c r="L52" s="52">
        <v>1</v>
      </c>
      <c r="M52" s="52" t="s">
        <v>310</v>
      </c>
      <c r="N52" s="52" t="s">
        <v>310</v>
      </c>
      <c r="O52" s="52" t="s">
        <v>310</v>
      </c>
      <c r="P52" s="52" t="s">
        <v>310</v>
      </c>
      <c r="Q52" s="52">
        <v>1</v>
      </c>
      <c r="R52" s="52" t="s">
        <v>310</v>
      </c>
      <c r="S52" s="52" t="s">
        <v>310</v>
      </c>
      <c r="T52" s="49"/>
    </row>
    <row r="53" spans="1:20" ht="15.75" customHeight="1">
      <c r="A53" s="208" t="s">
        <v>474</v>
      </c>
      <c r="B53" s="208"/>
      <c r="C53" s="208"/>
      <c r="D53" s="208"/>
      <c r="E53" s="208"/>
      <c r="F53" s="208"/>
      <c r="G53" s="208"/>
      <c r="H53" s="208"/>
      <c r="I53" s="208"/>
      <c r="J53" s="208"/>
      <c r="K53" s="52" t="s">
        <v>159</v>
      </c>
      <c r="L53" s="52" t="s">
        <v>160</v>
      </c>
      <c r="M53" s="52" t="s">
        <v>88</v>
      </c>
      <c r="N53" s="52" t="s">
        <v>87</v>
      </c>
      <c r="O53" s="52" t="s">
        <v>37</v>
      </c>
      <c r="P53" s="52" t="s">
        <v>38</v>
      </c>
      <c r="Q53" s="52" t="s">
        <v>43</v>
      </c>
      <c r="R53" s="52" t="s">
        <v>32</v>
      </c>
      <c r="S53" s="52" t="s">
        <v>158</v>
      </c>
      <c r="T53" s="51"/>
    </row>
    <row r="54" spans="1:20">
      <c r="A54" s="208"/>
      <c r="B54" s="208"/>
      <c r="C54" s="208"/>
      <c r="D54" s="208"/>
      <c r="E54" s="208"/>
      <c r="F54" s="208"/>
      <c r="G54" s="208"/>
      <c r="H54" s="208"/>
      <c r="I54" s="208"/>
      <c r="J54" s="208"/>
      <c r="K54" s="209" t="s">
        <v>309</v>
      </c>
      <c r="L54" s="210"/>
      <c r="M54" s="210"/>
      <c r="N54" s="210"/>
      <c r="O54" s="210"/>
      <c r="P54" s="210"/>
      <c r="Q54" s="210"/>
      <c r="R54" s="210"/>
      <c r="S54" s="211"/>
    </row>
    <row r="55" spans="1:20">
      <c r="A55" s="75" t="s">
        <v>137</v>
      </c>
      <c r="B55" s="89" t="s">
        <v>60</v>
      </c>
      <c r="C55" s="89">
        <v>1947</v>
      </c>
      <c r="D55" s="89">
        <v>97.3</v>
      </c>
      <c r="E55" s="89" t="s">
        <v>50</v>
      </c>
      <c r="F55" s="89" t="s">
        <v>48</v>
      </c>
      <c r="G55" s="88">
        <v>8</v>
      </c>
      <c r="H55" s="88">
        <v>38</v>
      </c>
      <c r="I55" s="89">
        <f>H55*G55</f>
        <v>304</v>
      </c>
      <c r="J55" s="93" t="s">
        <v>167</v>
      </c>
      <c r="K55" s="52">
        <v>1</v>
      </c>
      <c r="L55" s="52">
        <v>1</v>
      </c>
      <c r="M55" s="52" t="s">
        <v>310</v>
      </c>
      <c r="N55" s="52" t="s">
        <v>310</v>
      </c>
      <c r="O55" s="52" t="s">
        <v>310</v>
      </c>
      <c r="P55" s="52" t="s">
        <v>310</v>
      </c>
      <c r="Q55" s="52">
        <v>1</v>
      </c>
      <c r="R55" s="52" t="s">
        <v>310</v>
      </c>
      <c r="S55" s="52" t="s">
        <v>310</v>
      </c>
    </row>
    <row r="56" spans="1:20">
      <c r="A56" s="75" t="s">
        <v>177</v>
      </c>
      <c r="B56" s="89" t="s">
        <v>59</v>
      </c>
      <c r="C56" s="89">
        <v>1950</v>
      </c>
      <c r="D56" s="89">
        <v>64</v>
      </c>
      <c r="E56" s="89" t="s">
        <v>175</v>
      </c>
      <c r="F56" s="89" t="s">
        <v>48</v>
      </c>
      <c r="G56" s="88">
        <v>12</v>
      </c>
      <c r="H56" s="88">
        <v>20</v>
      </c>
      <c r="I56" s="89">
        <f>H56*G56</f>
        <v>240</v>
      </c>
      <c r="J56" s="93" t="s">
        <v>351</v>
      </c>
      <c r="K56" s="52">
        <v>1</v>
      </c>
      <c r="L56" s="52">
        <v>1</v>
      </c>
      <c r="M56" s="52">
        <v>1</v>
      </c>
      <c r="N56" s="52" t="s">
        <v>310</v>
      </c>
      <c r="O56" s="52" t="s">
        <v>310</v>
      </c>
      <c r="P56" s="52" t="s">
        <v>310</v>
      </c>
      <c r="Q56" s="52">
        <v>1</v>
      </c>
      <c r="R56" s="52" t="s">
        <v>310</v>
      </c>
      <c r="S56" s="52" t="s">
        <v>310</v>
      </c>
    </row>
    <row r="57" spans="1:20">
      <c r="A57" s="75" t="s">
        <v>96</v>
      </c>
      <c r="B57" s="89" t="s">
        <v>60</v>
      </c>
      <c r="C57" s="89">
        <v>1946</v>
      </c>
      <c r="D57" s="89">
        <v>91.6</v>
      </c>
      <c r="E57" s="89" t="s">
        <v>50</v>
      </c>
      <c r="F57" s="89" t="s">
        <v>48</v>
      </c>
      <c r="G57" s="88">
        <v>12</v>
      </c>
      <c r="H57" s="88">
        <v>34</v>
      </c>
      <c r="I57" s="89">
        <f>H57*G57</f>
        <v>408</v>
      </c>
      <c r="J57" s="93" t="s">
        <v>203</v>
      </c>
      <c r="K57" s="52">
        <v>1</v>
      </c>
      <c r="L57" s="52">
        <v>1</v>
      </c>
      <c r="M57" s="52">
        <v>1</v>
      </c>
      <c r="N57" s="52">
        <v>1</v>
      </c>
      <c r="O57" s="52">
        <v>1</v>
      </c>
      <c r="P57" s="52" t="s">
        <v>310</v>
      </c>
      <c r="Q57" s="52">
        <v>1</v>
      </c>
      <c r="R57" s="52" t="s">
        <v>310</v>
      </c>
      <c r="S57" s="52" t="s">
        <v>310</v>
      </c>
    </row>
    <row r="58" spans="1:20" s="51" customFormat="1" ht="18" customHeight="1">
      <c r="A58" s="75" t="s">
        <v>299</v>
      </c>
      <c r="B58" s="89" t="s">
        <v>59</v>
      </c>
      <c r="C58" s="89">
        <v>1951</v>
      </c>
      <c r="D58" s="89">
        <v>103</v>
      </c>
      <c r="E58" s="89" t="s">
        <v>175</v>
      </c>
      <c r="F58" s="89" t="s">
        <v>48</v>
      </c>
      <c r="G58" s="88">
        <v>10</v>
      </c>
      <c r="H58" s="88">
        <v>49</v>
      </c>
      <c r="I58" s="89">
        <f>H58*G58</f>
        <v>490</v>
      </c>
      <c r="J58" s="93" t="s">
        <v>353</v>
      </c>
      <c r="K58" s="52">
        <v>1</v>
      </c>
      <c r="L58" s="52">
        <v>1</v>
      </c>
      <c r="M58" s="52">
        <v>1</v>
      </c>
      <c r="N58" s="52" t="s">
        <v>310</v>
      </c>
      <c r="O58" s="52" t="s">
        <v>310</v>
      </c>
      <c r="P58" s="52" t="s">
        <v>310</v>
      </c>
      <c r="Q58" s="52">
        <v>1</v>
      </c>
      <c r="R58" s="52">
        <v>1</v>
      </c>
      <c r="S58" s="52">
        <v>1</v>
      </c>
      <c r="T58" s="49"/>
    </row>
    <row r="59" spans="1:20" ht="15.75" customHeight="1">
      <c r="A59" s="208" t="s">
        <v>139</v>
      </c>
      <c r="B59" s="208"/>
      <c r="C59" s="208"/>
      <c r="D59" s="208"/>
      <c r="E59" s="208"/>
      <c r="F59" s="208"/>
      <c r="G59" s="208"/>
      <c r="H59" s="208"/>
      <c r="I59" s="208"/>
      <c r="J59" s="208"/>
      <c r="K59" s="52" t="s">
        <v>159</v>
      </c>
      <c r="L59" s="52" t="s">
        <v>160</v>
      </c>
      <c r="M59" s="52" t="s">
        <v>88</v>
      </c>
      <c r="N59" s="52" t="s">
        <v>87</v>
      </c>
      <c r="O59" s="52" t="s">
        <v>37</v>
      </c>
      <c r="P59" s="52" t="s">
        <v>38</v>
      </c>
      <c r="Q59" s="52" t="s">
        <v>43</v>
      </c>
      <c r="R59" s="52" t="s">
        <v>32</v>
      </c>
      <c r="S59" s="52" t="s">
        <v>158</v>
      </c>
      <c r="T59" s="51"/>
    </row>
    <row r="60" spans="1:20">
      <c r="A60" s="208"/>
      <c r="B60" s="208"/>
      <c r="C60" s="208"/>
      <c r="D60" s="208"/>
      <c r="E60" s="208"/>
      <c r="F60" s="208"/>
      <c r="G60" s="208"/>
      <c r="H60" s="208"/>
      <c r="I60" s="208"/>
      <c r="J60" s="208"/>
      <c r="K60" s="209" t="s">
        <v>309</v>
      </c>
      <c r="L60" s="210"/>
      <c r="M60" s="210"/>
      <c r="N60" s="210"/>
      <c r="O60" s="210"/>
      <c r="P60" s="210"/>
      <c r="Q60" s="210"/>
      <c r="R60" s="210"/>
      <c r="S60" s="211"/>
    </row>
    <row r="61" spans="1:20">
      <c r="A61" s="75" t="s">
        <v>90</v>
      </c>
      <c r="B61" s="89" t="s">
        <v>49</v>
      </c>
      <c r="C61" s="89">
        <v>1973</v>
      </c>
      <c r="D61" s="89">
        <v>68.8</v>
      </c>
      <c r="E61" s="89" t="s">
        <v>175</v>
      </c>
      <c r="F61" s="89" t="s">
        <v>48</v>
      </c>
      <c r="G61" s="88">
        <v>8</v>
      </c>
      <c r="H61" s="88">
        <v>55</v>
      </c>
      <c r="I61" s="89">
        <f>H61*G61</f>
        <v>440</v>
      </c>
      <c r="J61" s="93" t="s">
        <v>203</v>
      </c>
      <c r="K61" s="52">
        <v>1</v>
      </c>
      <c r="L61" s="52">
        <v>1</v>
      </c>
      <c r="M61" s="52">
        <v>1</v>
      </c>
      <c r="N61" s="52" t="s">
        <v>310</v>
      </c>
      <c r="O61" s="52" t="s">
        <v>310</v>
      </c>
      <c r="P61" s="52" t="s">
        <v>310</v>
      </c>
      <c r="Q61" s="52">
        <v>1</v>
      </c>
      <c r="R61" s="52" t="s">
        <v>310</v>
      </c>
      <c r="S61" s="52" t="s">
        <v>310</v>
      </c>
    </row>
    <row r="62" spans="1:20" s="51" customFormat="1" ht="31.5" customHeight="1">
      <c r="A62" s="75" t="s">
        <v>261</v>
      </c>
      <c r="B62" s="89" t="s">
        <v>52</v>
      </c>
      <c r="C62" s="89">
        <v>1968</v>
      </c>
      <c r="D62" s="89">
        <v>72.5</v>
      </c>
      <c r="E62" s="89" t="s">
        <v>175</v>
      </c>
      <c r="F62" s="89" t="s">
        <v>48</v>
      </c>
      <c r="G62" s="88">
        <v>8</v>
      </c>
      <c r="H62" s="88">
        <v>92</v>
      </c>
      <c r="I62" s="89">
        <f>H62*G62</f>
        <v>736</v>
      </c>
      <c r="J62" s="93" t="s">
        <v>208</v>
      </c>
      <c r="K62" s="52">
        <v>1</v>
      </c>
      <c r="L62" s="52">
        <v>1</v>
      </c>
      <c r="M62" s="52" t="s">
        <v>310</v>
      </c>
      <c r="N62" s="52" t="s">
        <v>310</v>
      </c>
      <c r="O62" s="52" t="s">
        <v>310</v>
      </c>
      <c r="P62" s="52" t="s">
        <v>310</v>
      </c>
      <c r="Q62" s="52">
        <v>1</v>
      </c>
      <c r="R62" s="52" t="s">
        <v>310</v>
      </c>
      <c r="S62" s="52">
        <v>1</v>
      </c>
      <c r="T62" s="49"/>
    </row>
    <row r="63" spans="1:20">
      <c r="A63" s="229" t="s">
        <v>140</v>
      </c>
      <c r="B63" s="229"/>
      <c r="C63" s="229"/>
      <c r="D63" s="229"/>
      <c r="E63" s="229"/>
      <c r="F63" s="229"/>
      <c r="G63" s="229"/>
      <c r="H63" s="229"/>
      <c r="I63" s="229"/>
      <c r="J63" s="229"/>
      <c r="K63" s="52" t="s">
        <v>159</v>
      </c>
      <c r="L63" s="52" t="s">
        <v>160</v>
      </c>
      <c r="M63" s="52" t="s">
        <v>88</v>
      </c>
      <c r="N63" s="52" t="s">
        <v>87</v>
      </c>
      <c r="O63" s="52" t="s">
        <v>37</v>
      </c>
      <c r="P63" s="52" t="s">
        <v>38</v>
      </c>
      <c r="Q63" s="52" t="s">
        <v>43</v>
      </c>
      <c r="R63" s="52" t="s">
        <v>32</v>
      </c>
      <c r="S63" s="52" t="s">
        <v>158</v>
      </c>
      <c r="T63" s="51"/>
    </row>
    <row r="64" spans="1:20" s="51" customFormat="1" ht="31.5" customHeight="1">
      <c r="A64" s="75" t="s">
        <v>90</v>
      </c>
      <c r="B64" s="89" t="s">
        <v>49</v>
      </c>
      <c r="C64" s="89">
        <v>1973</v>
      </c>
      <c r="D64" s="89">
        <v>68.8</v>
      </c>
      <c r="E64" s="89" t="s">
        <v>175</v>
      </c>
      <c r="F64" s="89" t="s">
        <v>48</v>
      </c>
      <c r="G64" s="88">
        <v>8</v>
      </c>
      <c r="H64" s="88">
        <v>113</v>
      </c>
      <c r="I64" s="89">
        <f>H64*G64</f>
        <v>904</v>
      </c>
      <c r="J64" s="93" t="s">
        <v>203</v>
      </c>
      <c r="K64" s="209" t="s">
        <v>309</v>
      </c>
      <c r="L64" s="210"/>
      <c r="M64" s="210"/>
      <c r="N64" s="210"/>
      <c r="O64" s="210"/>
      <c r="P64" s="210"/>
      <c r="Q64" s="210"/>
      <c r="R64" s="210"/>
      <c r="S64" s="211"/>
      <c r="T64" s="49"/>
    </row>
    <row r="65" spans="1:20">
      <c r="A65" s="209" t="s">
        <v>475</v>
      </c>
      <c r="B65" s="210"/>
      <c r="C65" s="210"/>
      <c r="D65" s="210"/>
      <c r="E65" s="210"/>
      <c r="F65" s="210"/>
      <c r="G65" s="210"/>
      <c r="H65" s="210"/>
      <c r="I65" s="210"/>
      <c r="J65" s="211"/>
      <c r="K65" s="52" t="s">
        <v>159</v>
      </c>
      <c r="L65" s="52" t="s">
        <v>160</v>
      </c>
      <c r="M65" s="52" t="s">
        <v>88</v>
      </c>
      <c r="N65" s="52" t="s">
        <v>87</v>
      </c>
      <c r="O65" s="52" t="s">
        <v>37</v>
      </c>
      <c r="P65" s="52" t="s">
        <v>38</v>
      </c>
      <c r="Q65" s="52" t="s">
        <v>43</v>
      </c>
      <c r="R65" s="52" t="s">
        <v>32</v>
      </c>
      <c r="S65" s="52" t="s">
        <v>158</v>
      </c>
      <c r="T65" s="51"/>
    </row>
    <row r="66" spans="1:20">
      <c r="A66" s="75" t="s">
        <v>90</v>
      </c>
      <c r="B66" s="89" t="s">
        <v>49</v>
      </c>
      <c r="C66" s="89">
        <v>1973</v>
      </c>
      <c r="D66" s="89">
        <v>68.8</v>
      </c>
      <c r="E66" s="89" t="s">
        <v>175</v>
      </c>
      <c r="F66" s="89" t="s">
        <v>48</v>
      </c>
      <c r="G66" s="88">
        <v>8</v>
      </c>
      <c r="H66" s="88">
        <v>32</v>
      </c>
      <c r="I66" s="89">
        <f>H66*G66</f>
        <v>256</v>
      </c>
      <c r="J66" s="93" t="s">
        <v>203</v>
      </c>
      <c r="K66" s="52">
        <v>1</v>
      </c>
      <c r="L66" s="52">
        <v>1</v>
      </c>
      <c r="M66" s="52" t="s">
        <v>310</v>
      </c>
      <c r="N66" s="52" t="s">
        <v>310</v>
      </c>
      <c r="O66" s="52" t="s">
        <v>310</v>
      </c>
      <c r="P66" s="52" t="s">
        <v>310</v>
      </c>
      <c r="Q66" s="52">
        <v>1</v>
      </c>
      <c r="R66" s="52" t="s">
        <v>310</v>
      </c>
      <c r="S66" s="52">
        <v>1</v>
      </c>
    </row>
    <row r="67" spans="1:20">
      <c r="A67" s="114"/>
      <c r="B67" s="133"/>
      <c r="C67" s="133"/>
      <c r="D67" s="133"/>
      <c r="E67" s="133"/>
      <c r="F67" s="133"/>
      <c r="G67" s="133"/>
      <c r="H67" s="133"/>
      <c r="I67" s="133"/>
      <c r="J67" s="138"/>
      <c r="K67" s="148"/>
      <c r="L67" s="148"/>
      <c r="M67" s="148"/>
      <c r="N67" s="148"/>
      <c r="O67" s="148"/>
      <c r="P67" s="148"/>
      <c r="Q67" s="148"/>
      <c r="R67" s="148"/>
      <c r="S67" s="148"/>
    </row>
    <row r="69" spans="1:20" ht="15.75">
      <c r="A69" s="57" t="s">
        <v>75</v>
      </c>
      <c r="B69" s="53"/>
      <c r="C69" s="53"/>
      <c r="D69" s="207" t="s">
        <v>445</v>
      </c>
      <c r="E69" s="207"/>
      <c r="F69" s="207"/>
      <c r="G69" s="207"/>
      <c r="H69" s="207"/>
      <c r="I69" s="53"/>
    </row>
    <row r="71" spans="1:20" ht="15.75">
      <c r="A71" s="57" t="s">
        <v>76</v>
      </c>
      <c r="B71" s="53"/>
      <c r="C71" s="53"/>
      <c r="D71" s="207" t="s">
        <v>155</v>
      </c>
      <c r="E71" s="207"/>
      <c r="F71" s="207"/>
      <c r="G71" s="207"/>
      <c r="H71" s="207"/>
      <c r="I71" s="53"/>
    </row>
    <row r="73" spans="1:20" ht="15.75">
      <c r="A73" s="136" t="s">
        <v>154</v>
      </c>
      <c r="B73" s="54"/>
      <c r="C73" s="54"/>
      <c r="D73" s="207" t="s">
        <v>446</v>
      </c>
      <c r="E73" s="207"/>
      <c r="F73" s="207"/>
      <c r="G73" s="207"/>
      <c r="H73" s="207"/>
      <c r="I73" s="53"/>
    </row>
    <row r="91" spans="1:11">
      <c r="A91" s="72"/>
      <c r="B91" s="43"/>
      <c r="C91" s="43"/>
      <c r="D91" s="206"/>
      <c r="E91" s="206"/>
      <c r="F91" s="206"/>
      <c r="G91" s="43"/>
      <c r="H91" s="43"/>
      <c r="I91" s="43"/>
      <c r="J91" s="43"/>
      <c r="K91" s="43"/>
    </row>
    <row r="92" spans="1:11">
      <c r="A92" s="72"/>
      <c r="B92" s="43"/>
      <c r="C92" s="43"/>
      <c r="D92" s="43"/>
      <c r="E92" s="43"/>
      <c r="F92" s="43"/>
      <c r="G92" s="43"/>
      <c r="H92" s="43"/>
      <c r="I92" s="43"/>
      <c r="J92" s="43"/>
      <c r="K92" s="43"/>
    </row>
    <row r="93" spans="1:11">
      <c r="A93" s="72"/>
      <c r="B93" s="43"/>
      <c r="C93" s="43"/>
      <c r="D93" s="206"/>
      <c r="E93" s="206"/>
      <c r="F93" s="206"/>
      <c r="G93" s="206"/>
      <c r="H93" s="43"/>
      <c r="I93" s="43"/>
      <c r="J93" s="43"/>
      <c r="K93" s="43"/>
    </row>
    <row r="94" spans="1:11">
      <c r="A94" s="72"/>
      <c r="B94" s="43"/>
      <c r="C94" s="43"/>
      <c r="D94" s="43"/>
      <c r="E94" s="43"/>
      <c r="F94" s="43"/>
      <c r="G94" s="43"/>
      <c r="H94" s="43"/>
      <c r="I94" s="43"/>
      <c r="J94" s="43"/>
      <c r="K94" s="43"/>
    </row>
    <row r="95" spans="1:11">
      <c r="A95" s="72"/>
      <c r="B95" s="43"/>
      <c r="C95" s="43"/>
      <c r="D95" s="206"/>
      <c r="E95" s="206"/>
      <c r="F95" s="206"/>
      <c r="G95" s="206"/>
      <c r="H95" s="206"/>
      <c r="I95" s="43"/>
      <c r="J95" s="43"/>
      <c r="K95" s="43"/>
    </row>
    <row r="96" spans="1:11">
      <c r="A96" s="72"/>
      <c r="B96" s="43"/>
      <c r="C96" s="43"/>
      <c r="D96" s="43"/>
      <c r="E96" s="43"/>
      <c r="F96" s="43"/>
      <c r="G96" s="43"/>
      <c r="H96" s="43"/>
      <c r="I96" s="43"/>
      <c r="J96" s="43"/>
      <c r="K96" s="43"/>
    </row>
    <row r="97" spans="1:11">
      <c r="A97" s="72"/>
      <c r="B97" s="43"/>
      <c r="C97" s="43"/>
      <c r="D97" s="206"/>
      <c r="E97" s="206"/>
      <c r="F97" s="206"/>
      <c r="G97" s="206"/>
      <c r="H97" s="206"/>
      <c r="I97" s="43"/>
      <c r="J97" s="43"/>
      <c r="K97" s="43"/>
    </row>
    <row r="98" spans="1:11">
      <c r="A98" s="72"/>
      <c r="B98" s="43"/>
      <c r="C98" s="43"/>
      <c r="D98" s="43"/>
      <c r="E98" s="43"/>
      <c r="F98" s="43"/>
      <c r="G98" s="43"/>
      <c r="H98" s="43"/>
      <c r="I98" s="43"/>
      <c r="J98" s="43"/>
      <c r="K98" s="43"/>
    </row>
    <row r="99" spans="1:11">
      <c r="A99" s="72"/>
      <c r="B99" s="43"/>
      <c r="C99" s="43"/>
      <c r="D99" s="206"/>
      <c r="E99" s="206"/>
      <c r="F99" s="206"/>
      <c r="G99" s="206"/>
      <c r="H99" s="206"/>
      <c r="I99" s="43"/>
      <c r="J99" s="43"/>
      <c r="K99" s="43"/>
    </row>
    <row r="100" spans="1:11">
      <c r="A100" s="72"/>
      <c r="B100" s="43"/>
      <c r="C100" s="43"/>
      <c r="D100" s="43"/>
      <c r="E100" s="43"/>
      <c r="F100" s="43"/>
      <c r="G100" s="43"/>
      <c r="H100" s="43"/>
      <c r="I100" s="43"/>
      <c r="J100" s="43"/>
      <c r="K100" s="43"/>
    </row>
    <row r="101" spans="1:11">
      <c r="A101" s="72"/>
      <c r="B101" s="43"/>
      <c r="C101" s="43"/>
      <c r="D101" s="206"/>
      <c r="E101" s="206"/>
      <c r="F101" s="206"/>
      <c r="G101" s="206"/>
      <c r="H101" s="206"/>
      <c r="I101" s="43"/>
      <c r="J101" s="206"/>
      <c r="K101" s="206"/>
    </row>
    <row r="102" spans="1:11">
      <c r="A102" s="72"/>
      <c r="B102" s="43"/>
      <c r="C102" s="43"/>
      <c r="D102" s="43"/>
      <c r="E102" s="43"/>
      <c r="F102" s="43"/>
      <c r="G102" s="43"/>
      <c r="H102" s="43"/>
      <c r="I102" s="43"/>
      <c r="J102" s="43"/>
      <c r="K102" s="43"/>
    </row>
    <row r="103" spans="1:11">
      <c r="A103" s="72"/>
      <c r="B103" s="43"/>
      <c r="C103" s="43"/>
      <c r="D103" s="206"/>
      <c r="E103" s="206"/>
      <c r="F103" s="206"/>
      <c r="G103" s="206"/>
      <c r="H103" s="206"/>
      <c r="I103" s="43"/>
      <c r="J103" s="43"/>
      <c r="K103" s="43"/>
    </row>
    <row r="104" spans="1:11">
      <c r="A104" s="72"/>
      <c r="B104" s="43"/>
      <c r="C104" s="43"/>
      <c r="D104" s="43"/>
      <c r="E104" s="43"/>
      <c r="F104" s="43"/>
      <c r="G104" s="43"/>
      <c r="H104" s="43"/>
      <c r="I104" s="43"/>
      <c r="J104" s="43"/>
      <c r="K104" s="43"/>
    </row>
    <row r="105" spans="1:11">
      <c r="D105" s="206"/>
      <c r="E105" s="206"/>
      <c r="F105" s="206"/>
      <c r="G105" s="206"/>
      <c r="H105" s="206"/>
      <c r="I105" s="43"/>
      <c r="J105" s="43"/>
    </row>
    <row r="106" spans="1:11">
      <c r="D106" s="43"/>
      <c r="E106" s="43"/>
      <c r="F106" s="43"/>
      <c r="G106" s="43"/>
      <c r="H106" s="43"/>
      <c r="I106" s="43"/>
      <c r="J106" s="43"/>
    </row>
    <row r="107" spans="1:11">
      <c r="D107" s="206"/>
      <c r="E107" s="206"/>
      <c r="F107" s="206"/>
      <c r="G107" s="206"/>
      <c r="H107" s="206"/>
      <c r="I107" s="43"/>
    </row>
    <row r="108" spans="1:11">
      <c r="D108" s="43"/>
      <c r="E108" s="43"/>
      <c r="F108" s="43"/>
      <c r="G108" s="43"/>
      <c r="H108" s="43"/>
      <c r="I108" s="43"/>
    </row>
    <row r="109" spans="1:11">
      <c r="D109" s="206"/>
      <c r="E109" s="206"/>
      <c r="F109" s="206"/>
      <c r="G109" s="43"/>
      <c r="H109" s="43"/>
      <c r="I109" s="43"/>
    </row>
    <row r="110" spans="1:11">
      <c r="D110" s="43"/>
      <c r="E110" s="43"/>
      <c r="F110" s="43"/>
      <c r="G110" s="43"/>
      <c r="H110" s="43"/>
      <c r="I110" s="43"/>
    </row>
    <row r="111" spans="1:11">
      <c r="D111" s="206"/>
      <c r="E111" s="206"/>
      <c r="F111" s="206"/>
      <c r="G111" s="206"/>
      <c r="H111" s="206"/>
      <c r="I111" s="43"/>
    </row>
    <row r="112" spans="1:11">
      <c r="D112" s="43"/>
      <c r="E112" s="43"/>
      <c r="F112" s="43"/>
      <c r="G112" s="43"/>
      <c r="H112" s="43"/>
      <c r="I112" s="43"/>
    </row>
    <row r="113" spans="4:9">
      <c r="D113" s="206"/>
      <c r="E113" s="206"/>
      <c r="F113" s="206"/>
      <c r="G113" s="206"/>
      <c r="H113" s="206"/>
      <c r="I113" s="43"/>
    </row>
    <row r="114" spans="4:9">
      <c r="D114" s="43"/>
      <c r="E114" s="43"/>
      <c r="F114" s="43"/>
      <c r="G114" s="43"/>
      <c r="H114" s="43"/>
      <c r="I114" s="43"/>
    </row>
    <row r="115" spans="4:9">
      <c r="D115" s="206"/>
      <c r="E115" s="206"/>
      <c r="F115" s="206"/>
      <c r="G115" s="206"/>
      <c r="H115" s="206"/>
      <c r="I115" s="43"/>
    </row>
  </sheetData>
  <mergeCells count="50">
    <mergeCell ref="A41:J42"/>
    <mergeCell ref="A45:J46"/>
    <mergeCell ref="K64:S64"/>
    <mergeCell ref="K54:S54"/>
    <mergeCell ref="K46:S46"/>
    <mergeCell ref="A63:J63"/>
    <mergeCell ref="K60:S60"/>
    <mergeCell ref="A53:J54"/>
    <mergeCell ref="A10:J10"/>
    <mergeCell ref="A24:J25"/>
    <mergeCell ref="H11:H12"/>
    <mergeCell ref="A7:S7"/>
    <mergeCell ref="K35:S35"/>
    <mergeCell ref="J11:J12"/>
    <mergeCell ref="F11:F12"/>
    <mergeCell ref="E11:E12"/>
    <mergeCell ref="K25:S25"/>
    <mergeCell ref="K29:S29"/>
    <mergeCell ref="A1:S1"/>
    <mergeCell ref="A3:S3"/>
    <mergeCell ref="D103:H103"/>
    <mergeCell ref="D97:H97"/>
    <mergeCell ref="D105:H105"/>
    <mergeCell ref="A28:J29"/>
    <mergeCell ref="A11:A12"/>
    <mergeCell ref="A4:S4"/>
    <mergeCell ref="A5:S5"/>
    <mergeCell ref="A6:S6"/>
    <mergeCell ref="A8:R8"/>
    <mergeCell ref="A9:S9"/>
    <mergeCell ref="D93:G93"/>
    <mergeCell ref="D91:F91"/>
    <mergeCell ref="D99:H99"/>
    <mergeCell ref="D101:H101"/>
    <mergeCell ref="A2:S2"/>
    <mergeCell ref="D115:H115"/>
    <mergeCell ref="D113:H113"/>
    <mergeCell ref="D95:H95"/>
    <mergeCell ref="D111:H111"/>
    <mergeCell ref="D109:F109"/>
    <mergeCell ref="D107:H107"/>
    <mergeCell ref="J101:K101"/>
    <mergeCell ref="D71:H71"/>
    <mergeCell ref="D73:H73"/>
    <mergeCell ref="A59:J60"/>
    <mergeCell ref="D69:H69"/>
    <mergeCell ref="A65:J65"/>
    <mergeCell ref="A34:J36"/>
    <mergeCell ref="K10:S10"/>
    <mergeCell ref="K12:S12"/>
  </mergeCells>
  <phoneticPr fontId="0" type="noConversion"/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104"/>
  <sheetViews>
    <sheetView topLeftCell="A61" zoomScaleNormal="100" workbookViewId="0">
      <selection activeCell="J13" sqref="J13"/>
    </sheetView>
  </sheetViews>
  <sheetFormatPr defaultRowHeight="15"/>
  <cols>
    <col min="1" max="1" width="22.5703125" style="40" customWidth="1"/>
    <col min="2" max="2" width="7.42578125" style="40" customWidth="1"/>
    <col min="3" max="3" width="6.7109375" style="40" customWidth="1"/>
    <col min="4" max="4" width="8" style="40" customWidth="1"/>
    <col min="5" max="5" width="6.85546875" style="40" customWidth="1"/>
    <col min="6" max="6" width="12" style="40" customWidth="1"/>
    <col min="7" max="7" width="6.140625" style="40" customWidth="1"/>
    <col min="8" max="8" width="4.85546875" style="40" customWidth="1"/>
    <col min="9" max="9" width="6.28515625" style="40" customWidth="1"/>
    <col min="10" max="10" width="15.140625" style="73" customWidth="1"/>
    <col min="11" max="19" width="2.7109375" style="58" customWidth="1"/>
    <col min="20" max="16384" width="9.140625" style="40"/>
  </cols>
  <sheetData>
    <row r="1" spans="1:19" ht="15.7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</row>
    <row r="2" spans="1:19" ht="15.75">
      <c r="A2" s="205" t="s">
        <v>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</row>
    <row r="3" spans="1:19" ht="15.75">
      <c r="A3" s="205" t="s">
        <v>1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</row>
    <row r="4" spans="1:19" ht="15.75">
      <c r="A4" s="205" t="s">
        <v>444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</row>
    <row r="5" spans="1:19" s="37" customFormat="1" ht="25.5">
      <c r="A5" s="224" t="s">
        <v>27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</row>
    <row r="6" spans="1:19" s="55" customFormat="1" ht="18.75">
      <c r="A6" s="225" t="s">
        <v>77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</row>
    <row r="7" spans="1:19" s="55" customFormat="1" ht="18.75">
      <c r="A7" s="225" t="s">
        <v>78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</row>
    <row r="8" spans="1:19" s="55" customFormat="1" ht="18.75">
      <c r="A8" s="225" t="s">
        <v>448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109"/>
    </row>
    <row r="9" spans="1:19" ht="16.5" thickBot="1">
      <c r="A9" s="226" t="s">
        <v>308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</row>
    <row r="10" spans="1:19" s="37" customFormat="1" ht="15.75" thickBot="1">
      <c r="A10" s="243" t="s">
        <v>476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09" t="s">
        <v>45</v>
      </c>
      <c r="L10" s="210"/>
      <c r="M10" s="210"/>
      <c r="N10" s="210"/>
      <c r="O10" s="210"/>
      <c r="P10" s="210"/>
      <c r="Q10" s="210"/>
      <c r="R10" s="210"/>
      <c r="S10" s="211"/>
    </row>
    <row r="11" spans="1:19" s="55" customFormat="1" ht="15.75" customHeight="1">
      <c r="A11" s="208" t="s">
        <v>28</v>
      </c>
      <c r="B11" s="139" t="s">
        <v>29</v>
      </c>
      <c r="C11" s="123" t="s">
        <v>30</v>
      </c>
      <c r="D11" s="139" t="s">
        <v>5</v>
      </c>
      <c r="E11" s="208" t="s">
        <v>6</v>
      </c>
      <c r="F11" s="228" t="s">
        <v>7</v>
      </c>
      <c r="G11" s="139" t="s">
        <v>31</v>
      </c>
      <c r="H11" s="222" t="s">
        <v>10</v>
      </c>
      <c r="I11" s="140" t="s">
        <v>311</v>
      </c>
      <c r="J11" s="237" t="s">
        <v>12</v>
      </c>
      <c r="K11" s="52" t="s">
        <v>33</v>
      </c>
      <c r="L11" s="52" t="s">
        <v>34</v>
      </c>
      <c r="M11" s="52" t="s">
        <v>88</v>
      </c>
      <c r="N11" s="52" t="s">
        <v>87</v>
      </c>
      <c r="O11" s="52" t="s">
        <v>37</v>
      </c>
      <c r="P11" s="52" t="s">
        <v>38</v>
      </c>
      <c r="Q11" s="52" t="s">
        <v>43</v>
      </c>
      <c r="R11" s="52" t="s">
        <v>32</v>
      </c>
      <c r="S11" s="52" t="s">
        <v>158</v>
      </c>
    </row>
    <row r="12" spans="1:19">
      <c r="A12" s="208"/>
      <c r="B12" s="141" t="s">
        <v>39</v>
      </c>
      <c r="C12" s="124" t="s">
        <v>40</v>
      </c>
      <c r="D12" s="141" t="s">
        <v>44</v>
      </c>
      <c r="E12" s="208"/>
      <c r="F12" s="228"/>
      <c r="G12" s="141" t="s">
        <v>41</v>
      </c>
      <c r="H12" s="222"/>
      <c r="I12" s="141" t="s">
        <v>312</v>
      </c>
      <c r="J12" s="238"/>
      <c r="K12" s="209" t="s">
        <v>42</v>
      </c>
      <c r="L12" s="210"/>
      <c r="M12" s="210"/>
      <c r="N12" s="210"/>
      <c r="O12" s="210"/>
      <c r="P12" s="210"/>
      <c r="Q12" s="210"/>
      <c r="R12" s="210"/>
      <c r="S12" s="210"/>
    </row>
    <row r="13" spans="1:19" ht="18.75" customHeight="1">
      <c r="A13" s="93" t="s">
        <v>213</v>
      </c>
      <c r="B13" s="89" t="s">
        <v>56</v>
      </c>
      <c r="C13" s="89">
        <v>2005</v>
      </c>
      <c r="D13" s="89">
        <v>50</v>
      </c>
      <c r="E13" s="89" t="s">
        <v>175</v>
      </c>
      <c r="F13" s="89" t="s">
        <v>48</v>
      </c>
      <c r="G13" s="88">
        <v>8</v>
      </c>
      <c r="H13" s="88">
        <v>94</v>
      </c>
      <c r="I13" s="89">
        <f t="shared" ref="I13:I29" si="0">H13*G13</f>
        <v>752</v>
      </c>
      <c r="J13" s="75" t="s">
        <v>214</v>
      </c>
      <c r="K13" s="52">
        <v>1</v>
      </c>
      <c r="L13" s="52">
        <v>1</v>
      </c>
      <c r="M13" s="52" t="s">
        <v>310</v>
      </c>
      <c r="N13" s="52">
        <v>1</v>
      </c>
      <c r="O13" s="52" t="s">
        <v>310</v>
      </c>
      <c r="P13" s="52" t="s">
        <v>310</v>
      </c>
      <c r="Q13" s="52">
        <v>1</v>
      </c>
      <c r="R13" s="52" t="s">
        <v>310</v>
      </c>
      <c r="S13" s="52" t="s">
        <v>310</v>
      </c>
    </row>
    <row r="14" spans="1:19" s="41" customFormat="1">
      <c r="A14" s="93" t="s">
        <v>156</v>
      </c>
      <c r="B14" s="89" t="s">
        <v>57</v>
      </c>
      <c r="C14" s="89">
        <v>1994</v>
      </c>
      <c r="D14" s="89">
        <v>87</v>
      </c>
      <c r="E14" s="89" t="s">
        <v>50</v>
      </c>
      <c r="F14" s="89" t="s">
        <v>48</v>
      </c>
      <c r="G14" s="88">
        <v>22</v>
      </c>
      <c r="H14" s="88">
        <v>75</v>
      </c>
      <c r="I14" s="89">
        <f t="shared" si="0"/>
        <v>1650</v>
      </c>
      <c r="J14" s="75" t="s">
        <v>58</v>
      </c>
      <c r="K14" s="52">
        <v>1</v>
      </c>
      <c r="L14" s="52">
        <v>1</v>
      </c>
      <c r="M14" s="52" t="s">
        <v>310</v>
      </c>
      <c r="N14" s="52" t="s">
        <v>310</v>
      </c>
      <c r="O14" s="52" t="s">
        <v>310</v>
      </c>
      <c r="P14" s="52" t="s">
        <v>310</v>
      </c>
      <c r="Q14" s="52">
        <v>1</v>
      </c>
      <c r="R14" s="52" t="s">
        <v>310</v>
      </c>
      <c r="S14" s="52">
        <v>1</v>
      </c>
    </row>
    <row r="15" spans="1:19" s="41" customFormat="1" ht="30.75" customHeight="1">
      <c r="A15" s="149" t="s">
        <v>439</v>
      </c>
      <c r="B15" s="89" t="s">
        <v>57</v>
      </c>
      <c r="C15" s="89">
        <v>1990</v>
      </c>
      <c r="D15" s="89">
        <v>78</v>
      </c>
      <c r="E15" s="89" t="s">
        <v>50</v>
      </c>
      <c r="F15" s="137" t="s">
        <v>440</v>
      </c>
      <c r="G15" s="88">
        <v>16</v>
      </c>
      <c r="H15" s="88">
        <v>77</v>
      </c>
      <c r="I15" s="89">
        <f t="shared" si="0"/>
        <v>1232</v>
      </c>
      <c r="J15" s="75" t="s">
        <v>58</v>
      </c>
      <c r="K15" s="52">
        <v>1</v>
      </c>
      <c r="L15" s="52">
        <v>1</v>
      </c>
      <c r="M15" s="52" t="s">
        <v>310</v>
      </c>
      <c r="N15" s="52" t="s">
        <v>310</v>
      </c>
      <c r="O15" s="52" t="s">
        <v>310</v>
      </c>
      <c r="P15" s="52" t="s">
        <v>310</v>
      </c>
      <c r="Q15" s="52">
        <v>1</v>
      </c>
      <c r="R15" s="52" t="s">
        <v>310</v>
      </c>
      <c r="S15" s="52" t="s">
        <v>310</v>
      </c>
    </row>
    <row r="16" spans="1:19" s="41" customFormat="1" ht="18.75" customHeight="1">
      <c r="A16" s="93" t="s">
        <v>101</v>
      </c>
      <c r="B16" s="89" t="s">
        <v>46</v>
      </c>
      <c r="C16" s="89">
        <v>1982</v>
      </c>
      <c r="D16" s="89">
        <v>68.7</v>
      </c>
      <c r="E16" s="89" t="s">
        <v>175</v>
      </c>
      <c r="F16" s="89" t="s">
        <v>48</v>
      </c>
      <c r="G16" s="88">
        <v>16</v>
      </c>
      <c r="H16" s="88">
        <v>73</v>
      </c>
      <c r="I16" s="89">
        <f t="shared" si="0"/>
        <v>1168</v>
      </c>
      <c r="J16" s="75" t="s">
        <v>355</v>
      </c>
      <c r="K16" s="52">
        <v>1</v>
      </c>
      <c r="L16" s="52">
        <v>1</v>
      </c>
      <c r="M16" s="52" t="s">
        <v>310</v>
      </c>
      <c r="N16" s="52" t="s">
        <v>310</v>
      </c>
      <c r="O16" s="52" t="s">
        <v>310</v>
      </c>
      <c r="P16" s="52" t="s">
        <v>310</v>
      </c>
      <c r="Q16" s="52">
        <v>1</v>
      </c>
      <c r="R16" s="52" t="s">
        <v>310</v>
      </c>
      <c r="S16" s="52" t="s">
        <v>310</v>
      </c>
    </row>
    <row r="17" spans="1:29" ht="18.75" customHeight="1">
      <c r="A17" s="93" t="s">
        <v>122</v>
      </c>
      <c r="B17" s="89" t="s">
        <v>47</v>
      </c>
      <c r="C17" s="89">
        <v>1978</v>
      </c>
      <c r="D17" s="89">
        <v>98</v>
      </c>
      <c r="E17" s="89" t="s">
        <v>175</v>
      </c>
      <c r="F17" s="89" t="s">
        <v>48</v>
      </c>
      <c r="G17" s="88">
        <v>20</v>
      </c>
      <c r="H17" s="88">
        <v>93</v>
      </c>
      <c r="I17" s="89">
        <f t="shared" si="0"/>
        <v>1860</v>
      </c>
      <c r="J17" s="75" t="s">
        <v>136</v>
      </c>
      <c r="K17" s="52">
        <v>1</v>
      </c>
      <c r="L17" s="52">
        <v>1</v>
      </c>
      <c r="M17" s="52" t="s">
        <v>310</v>
      </c>
      <c r="N17" s="52" t="s">
        <v>310</v>
      </c>
      <c r="O17" s="52" t="s">
        <v>310</v>
      </c>
      <c r="P17" s="52" t="s">
        <v>310</v>
      </c>
      <c r="Q17" s="52">
        <v>1</v>
      </c>
      <c r="R17" s="52" t="s">
        <v>310</v>
      </c>
      <c r="S17" s="52">
        <v>1</v>
      </c>
      <c r="T17" s="41"/>
      <c r="U17" s="41"/>
      <c r="V17" s="41"/>
      <c r="W17" s="41"/>
      <c r="X17" s="41"/>
      <c r="Y17" s="41"/>
      <c r="Z17" s="41"/>
      <c r="AA17" s="41"/>
      <c r="AB17" s="41"/>
      <c r="AC17" s="41"/>
    </row>
    <row r="18" spans="1:29" ht="18.75" customHeight="1">
      <c r="A18" s="93" t="s">
        <v>218</v>
      </c>
      <c r="B18" s="89" t="s">
        <v>47</v>
      </c>
      <c r="C18" s="89">
        <v>1977</v>
      </c>
      <c r="D18" s="89">
        <v>75</v>
      </c>
      <c r="E18" s="89" t="s">
        <v>50</v>
      </c>
      <c r="F18" s="89" t="s">
        <v>51</v>
      </c>
      <c r="G18" s="88">
        <v>20</v>
      </c>
      <c r="H18" s="88">
        <v>76</v>
      </c>
      <c r="I18" s="89">
        <f t="shared" si="0"/>
        <v>1520</v>
      </c>
      <c r="J18" s="75" t="s">
        <v>219</v>
      </c>
      <c r="K18" s="52">
        <v>1</v>
      </c>
      <c r="L18" s="52">
        <v>1</v>
      </c>
      <c r="M18" s="52" t="s">
        <v>310</v>
      </c>
      <c r="N18" s="52" t="s">
        <v>310</v>
      </c>
      <c r="O18" s="52" t="s">
        <v>310</v>
      </c>
      <c r="P18" s="52" t="s">
        <v>310</v>
      </c>
      <c r="Q18" s="52">
        <v>1</v>
      </c>
      <c r="R18" s="52" t="s">
        <v>310</v>
      </c>
      <c r="S18" s="52" t="s">
        <v>310</v>
      </c>
      <c r="T18" s="41"/>
      <c r="U18" s="41"/>
      <c r="V18" s="41"/>
      <c r="W18" s="41"/>
      <c r="X18" s="41"/>
      <c r="Y18" s="41"/>
      <c r="Z18" s="41"/>
      <c r="AA18" s="41"/>
      <c r="AB18" s="41"/>
      <c r="AC18" s="41"/>
    </row>
    <row r="19" spans="1:29" ht="18.75" customHeight="1">
      <c r="A19" s="93" t="s">
        <v>111</v>
      </c>
      <c r="B19" s="89" t="s">
        <v>47</v>
      </c>
      <c r="C19" s="89">
        <v>1974</v>
      </c>
      <c r="D19" s="89">
        <v>80</v>
      </c>
      <c r="E19" s="89" t="s">
        <v>50</v>
      </c>
      <c r="F19" s="89" t="s">
        <v>51</v>
      </c>
      <c r="G19" s="88">
        <v>20</v>
      </c>
      <c r="H19" s="88">
        <v>67</v>
      </c>
      <c r="I19" s="89">
        <f t="shared" si="0"/>
        <v>1340</v>
      </c>
      <c r="J19" s="75" t="s">
        <v>219</v>
      </c>
      <c r="K19" s="52">
        <v>1</v>
      </c>
      <c r="L19" s="52">
        <v>1</v>
      </c>
      <c r="M19" s="52" t="s">
        <v>310</v>
      </c>
      <c r="N19" s="52" t="s">
        <v>310</v>
      </c>
      <c r="O19" s="52" t="s">
        <v>310</v>
      </c>
      <c r="P19" s="52" t="s">
        <v>310</v>
      </c>
      <c r="Q19" s="52">
        <v>1</v>
      </c>
      <c r="R19" s="52" t="s">
        <v>310</v>
      </c>
      <c r="S19" s="52" t="s">
        <v>310</v>
      </c>
      <c r="T19" s="41"/>
      <c r="U19" s="41"/>
      <c r="V19" s="41"/>
      <c r="W19" s="41"/>
      <c r="X19" s="41"/>
      <c r="Y19" s="41"/>
      <c r="Z19" s="41"/>
      <c r="AA19" s="41"/>
      <c r="AB19" s="41"/>
      <c r="AC19" s="41"/>
    </row>
    <row r="20" spans="1:29" ht="18.75" customHeight="1">
      <c r="A20" s="93" t="s">
        <v>234</v>
      </c>
      <c r="B20" s="89" t="s">
        <v>47</v>
      </c>
      <c r="C20" s="89">
        <v>1974</v>
      </c>
      <c r="D20" s="89">
        <v>88.6</v>
      </c>
      <c r="E20" s="89" t="s">
        <v>175</v>
      </c>
      <c r="F20" s="89" t="s">
        <v>48</v>
      </c>
      <c r="G20" s="88">
        <v>16</v>
      </c>
      <c r="H20" s="88">
        <v>70</v>
      </c>
      <c r="I20" s="89">
        <f t="shared" si="0"/>
        <v>1120</v>
      </c>
      <c r="J20" s="75" t="s">
        <v>220</v>
      </c>
      <c r="K20" s="52">
        <v>1</v>
      </c>
      <c r="L20" s="52">
        <v>1</v>
      </c>
      <c r="M20" s="52">
        <v>1</v>
      </c>
      <c r="N20" s="52">
        <v>1</v>
      </c>
      <c r="O20" s="52" t="s">
        <v>310</v>
      </c>
      <c r="P20" s="52" t="s">
        <v>310</v>
      </c>
      <c r="Q20" s="52">
        <v>1</v>
      </c>
      <c r="R20" s="52" t="s">
        <v>310</v>
      </c>
      <c r="S20" s="52">
        <v>1</v>
      </c>
      <c r="T20" s="41"/>
      <c r="U20" s="41"/>
      <c r="V20" s="41"/>
      <c r="W20" s="41"/>
      <c r="X20" s="41"/>
      <c r="Y20" s="41"/>
      <c r="Z20" s="41"/>
      <c r="AA20" s="41"/>
      <c r="AB20" s="41"/>
      <c r="AC20" s="41"/>
    </row>
    <row r="21" spans="1:29" ht="18.75" customHeight="1">
      <c r="A21" s="93" t="s">
        <v>202</v>
      </c>
      <c r="B21" s="89" t="s">
        <v>49</v>
      </c>
      <c r="C21" s="89">
        <v>1973</v>
      </c>
      <c r="D21" s="89">
        <v>85.5</v>
      </c>
      <c r="E21" s="89" t="s">
        <v>175</v>
      </c>
      <c r="F21" s="89" t="s">
        <v>48</v>
      </c>
      <c r="G21" s="88">
        <v>18</v>
      </c>
      <c r="H21" s="88">
        <v>80</v>
      </c>
      <c r="I21" s="89">
        <f t="shared" si="0"/>
        <v>1440</v>
      </c>
      <c r="J21" s="75" t="s">
        <v>203</v>
      </c>
      <c r="K21" s="52">
        <v>1</v>
      </c>
      <c r="L21" s="52">
        <v>1</v>
      </c>
      <c r="M21" s="52" t="s">
        <v>310</v>
      </c>
      <c r="N21" s="52">
        <v>1</v>
      </c>
      <c r="O21" s="52" t="s">
        <v>310</v>
      </c>
      <c r="P21" s="52" t="s">
        <v>310</v>
      </c>
      <c r="Q21" s="52">
        <v>1</v>
      </c>
      <c r="R21" s="52" t="s">
        <v>310</v>
      </c>
      <c r="S21" s="52" t="s">
        <v>310</v>
      </c>
      <c r="T21" s="41"/>
      <c r="U21" s="41"/>
      <c r="V21" s="41"/>
      <c r="W21" s="41"/>
      <c r="X21" s="41"/>
      <c r="Y21" s="41"/>
      <c r="Z21" s="41"/>
      <c r="AA21" s="41"/>
      <c r="AB21" s="41"/>
      <c r="AC21" s="41"/>
    </row>
    <row r="22" spans="1:29" ht="18.75" customHeight="1">
      <c r="A22" s="93" t="s">
        <v>303</v>
      </c>
      <c r="B22" s="89" t="s">
        <v>52</v>
      </c>
      <c r="C22" s="89">
        <v>1966</v>
      </c>
      <c r="D22" s="89">
        <v>102</v>
      </c>
      <c r="E22" s="89" t="s">
        <v>175</v>
      </c>
      <c r="F22" s="89" t="s">
        <v>48</v>
      </c>
      <c r="G22" s="88">
        <v>24</v>
      </c>
      <c r="H22" s="88">
        <v>86</v>
      </c>
      <c r="I22" s="89">
        <f t="shared" si="0"/>
        <v>2064</v>
      </c>
      <c r="J22" s="75" t="s">
        <v>302</v>
      </c>
      <c r="K22" s="52">
        <v>1</v>
      </c>
      <c r="L22" s="52">
        <v>1</v>
      </c>
      <c r="M22" s="52" t="s">
        <v>310</v>
      </c>
      <c r="N22" s="52" t="s">
        <v>310</v>
      </c>
      <c r="O22" s="52" t="s">
        <v>310</v>
      </c>
      <c r="P22" s="52" t="s">
        <v>310</v>
      </c>
      <c r="Q22" s="52">
        <v>1</v>
      </c>
      <c r="R22" s="52" t="s">
        <v>310</v>
      </c>
      <c r="S22" s="52" t="s">
        <v>310</v>
      </c>
      <c r="T22" s="41"/>
      <c r="U22" s="41"/>
      <c r="V22" s="41"/>
      <c r="W22" s="41"/>
      <c r="X22" s="41"/>
      <c r="Y22" s="41"/>
      <c r="Z22" s="41"/>
      <c r="AA22" s="41"/>
      <c r="AB22" s="41"/>
      <c r="AC22" s="41"/>
    </row>
    <row r="23" spans="1:29" ht="18.75" customHeight="1">
      <c r="A23" s="93" t="s">
        <v>94</v>
      </c>
      <c r="B23" s="89" t="s">
        <v>52</v>
      </c>
      <c r="C23" s="89">
        <v>1964</v>
      </c>
      <c r="D23" s="89">
        <v>77.8</v>
      </c>
      <c r="E23" s="89" t="s">
        <v>54</v>
      </c>
      <c r="F23" s="89" t="s">
        <v>48</v>
      </c>
      <c r="G23" s="88">
        <v>24</v>
      </c>
      <c r="H23" s="88">
        <v>81</v>
      </c>
      <c r="I23" s="89">
        <f t="shared" si="0"/>
        <v>1944</v>
      </c>
      <c r="J23" s="75" t="s">
        <v>179</v>
      </c>
      <c r="K23" s="52">
        <v>1</v>
      </c>
      <c r="L23" s="52">
        <v>1</v>
      </c>
      <c r="M23" s="52" t="s">
        <v>310</v>
      </c>
      <c r="N23" s="52">
        <v>1</v>
      </c>
      <c r="O23" s="52" t="s">
        <v>310</v>
      </c>
      <c r="P23" s="52" t="s">
        <v>310</v>
      </c>
      <c r="Q23" s="52">
        <v>1</v>
      </c>
      <c r="R23" s="52" t="s">
        <v>310</v>
      </c>
      <c r="S23" s="52" t="s">
        <v>310</v>
      </c>
      <c r="T23" s="41"/>
      <c r="U23" s="41"/>
      <c r="V23" s="41"/>
      <c r="W23" s="41"/>
      <c r="X23" s="41"/>
      <c r="Y23" s="41"/>
      <c r="Z23" s="41"/>
      <c r="AA23" s="41"/>
      <c r="AB23" s="41"/>
      <c r="AC23" s="41"/>
    </row>
    <row r="24" spans="1:29" ht="18.75" customHeight="1">
      <c r="A24" s="93" t="s">
        <v>157</v>
      </c>
      <c r="B24" s="89" t="s">
        <v>52</v>
      </c>
      <c r="C24" s="89">
        <v>1964</v>
      </c>
      <c r="D24" s="89">
        <v>105</v>
      </c>
      <c r="E24" s="89" t="s">
        <v>54</v>
      </c>
      <c r="F24" s="89" t="s">
        <v>48</v>
      </c>
      <c r="G24" s="88">
        <v>16</v>
      </c>
      <c r="H24" s="88">
        <v>93</v>
      </c>
      <c r="I24" s="89">
        <f t="shared" si="0"/>
        <v>1488</v>
      </c>
      <c r="J24" s="75" t="s">
        <v>346</v>
      </c>
      <c r="K24" s="52">
        <v>1</v>
      </c>
      <c r="L24" s="52">
        <v>1</v>
      </c>
      <c r="M24" s="52" t="s">
        <v>310</v>
      </c>
      <c r="N24" s="52" t="s">
        <v>310</v>
      </c>
      <c r="O24" s="52" t="s">
        <v>310</v>
      </c>
      <c r="P24" s="52" t="s">
        <v>310</v>
      </c>
      <c r="Q24" s="52">
        <v>1</v>
      </c>
      <c r="R24" s="52" t="s">
        <v>310</v>
      </c>
      <c r="S24" s="52" t="s">
        <v>310</v>
      </c>
      <c r="T24" s="41"/>
      <c r="U24" s="41"/>
      <c r="V24" s="41"/>
      <c r="W24" s="41"/>
      <c r="X24" s="41"/>
      <c r="Y24" s="41"/>
      <c r="Z24" s="41"/>
      <c r="AA24" s="41"/>
      <c r="AB24" s="41"/>
      <c r="AC24" s="41"/>
    </row>
    <row r="25" spans="1:29" ht="18.75" customHeight="1">
      <c r="A25" s="93" t="s">
        <v>115</v>
      </c>
      <c r="B25" s="89" t="s">
        <v>53</v>
      </c>
      <c r="C25" s="89">
        <v>1963</v>
      </c>
      <c r="D25" s="89">
        <v>68.5</v>
      </c>
      <c r="E25" s="89" t="s">
        <v>50</v>
      </c>
      <c r="F25" s="89" t="s">
        <v>48</v>
      </c>
      <c r="G25" s="88">
        <v>14</v>
      </c>
      <c r="H25" s="88">
        <v>103</v>
      </c>
      <c r="I25" s="89">
        <f t="shared" si="0"/>
        <v>1442</v>
      </c>
      <c r="J25" s="75" t="s">
        <v>248</v>
      </c>
      <c r="K25" s="52">
        <v>1</v>
      </c>
      <c r="L25" s="52">
        <v>1</v>
      </c>
      <c r="M25" s="52" t="s">
        <v>310</v>
      </c>
      <c r="N25" s="52">
        <v>1</v>
      </c>
      <c r="O25" s="52" t="s">
        <v>310</v>
      </c>
      <c r="P25" s="52" t="s">
        <v>310</v>
      </c>
      <c r="Q25" s="52">
        <v>1</v>
      </c>
      <c r="R25" s="52" t="s">
        <v>310</v>
      </c>
      <c r="S25" s="52" t="s">
        <v>310</v>
      </c>
      <c r="T25" s="41"/>
      <c r="U25" s="41"/>
      <c r="V25" s="41"/>
      <c r="W25" s="41"/>
      <c r="X25" s="41"/>
      <c r="Y25" s="41"/>
      <c r="Z25" s="41"/>
      <c r="AA25" s="41"/>
      <c r="AB25" s="41"/>
      <c r="AC25" s="41"/>
    </row>
    <row r="26" spans="1:29" ht="18.75" customHeight="1">
      <c r="A26" s="93" t="s">
        <v>91</v>
      </c>
      <c r="B26" s="89" t="s">
        <v>55</v>
      </c>
      <c r="C26" s="89">
        <v>1958</v>
      </c>
      <c r="D26" s="89">
        <v>79.900000000000006</v>
      </c>
      <c r="E26" s="89" t="s">
        <v>50</v>
      </c>
      <c r="F26" s="89" t="s">
        <v>48</v>
      </c>
      <c r="G26" s="88">
        <v>12</v>
      </c>
      <c r="H26" s="88">
        <v>88</v>
      </c>
      <c r="I26" s="89">
        <f t="shared" si="0"/>
        <v>1056</v>
      </c>
      <c r="J26" s="75" t="s">
        <v>274</v>
      </c>
      <c r="K26" s="52">
        <v>1</v>
      </c>
      <c r="L26" s="52">
        <v>1</v>
      </c>
      <c r="M26" s="52" t="s">
        <v>310</v>
      </c>
      <c r="N26" s="52" t="s">
        <v>310</v>
      </c>
      <c r="O26" s="52" t="s">
        <v>310</v>
      </c>
      <c r="P26" s="52" t="s">
        <v>310</v>
      </c>
      <c r="Q26" s="52">
        <v>1</v>
      </c>
      <c r="R26" s="52" t="s">
        <v>310</v>
      </c>
      <c r="S26" s="52" t="s">
        <v>310</v>
      </c>
      <c r="T26" s="41"/>
      <c r="U26" s="41"/>
      <c r="V26" s="41"/>
      <c r="W26" s="41"/>
      <c r="X26" s="41"/>
      <c r="Y26" s="41"/>
      <c r="Z26" s="41"/>
      <c r="AA26" s="41"/>
      <c r="AB26" s="41"/>
      <c r="AC26" s="41"/>
    </row>
    <row r="27" spans="1:29" ht="18.75" customHeight="1">
      <c r="A27" s="93" t="s">
        <v>181</v>
      </c>
      <c r="B27" s="89" t="s">
        <v>55</v>
      </c>
      <c r="C27" s="89">
        <v>1957</v>
      </c>
      <c r="D27" s="89">
        <v>88.9</v>
      </c>
      <c r="E27" s="89" t="s">
        <v>175</v>
      </c>
      <c r="F27" s="89" t="s">
        <v>48</v>
      </c>
      <c r="G27" s="88">
        <v>16</v>
      </c>
      <c r="H27" s="88">
        <v>99</v>
      </c>
      <c r="I27" s="89">
        <f t="shared" si="0"/>
        <v>1584</v>
      </c>
      <c r="J27" s="75" t="s">
        <v>348</v>
      </c>
      <c r="K27" s="52">
        <v>1</v>
      </c>
      <c r="L27" s="52">
        <v>1</v>
      </c>
      <c r="M27" s="52" t="s">
        <v>310</v>
      </c>
      <c r="N27" s="52" t="s">
        <v>310</v>
      </c>
      <c r="O27" s="52" t="s">
        <v>310</v>
      </c>
      <c r="P27" s="52" t="s">
        <v>310</v>
      </c>
      <c r="Q27" s="52">
        <v>1</v>
      </c>
      <c r="R27" s="52" t="s">
        <v>310</v>
      </c>
      <c r="S27" s="52" t="s">
        <v>310</v>
      </c>
      <c r="T27" s="41"/>
      <c r="U27" s="41"/>
      <c r="V27" s="41"/>
      <c r="W27" s="41"/>
      <c r="X27" s="41"/>
      <c r="Y27" s="41"/>
      <c r="Z27" s="41"/>
      <c r="AA27" s="41"/>
      <c r="AB27" s="41"/>
      <c r="AC27" s="41"/>
    </row>
    <row r="28" spans="1:29" ht="18.75" customHeight="1">
      <c r="A28" s="93" t="s">
        <v>110</v>
      </c>
      <c r="B28" s="89" t="s">
        <v>55</v>
      </c>
      <c r="C28" s="89">
        <v>1957</v>
      </c>
      <c r="D28" s="89">
        <v>129.1</v>
      </c>
      <c r="E28" s="89" t="s">
        <v>54</v>
      </c>
      <c r="F28" s="89" t="s">
        <v>48</v>
      </c>
      <c r="G28" s="88">
        <v>12</v>
      </c>
      <c r="H28" s="88">
        <v>80</v>
      </c>
      <c r="I28" s="89">
        <f t="shared" si="0"/>
        <v>960</v>
      </c>
      <c r="J28" s="75" t="s">
        <v>273</v>
      </c>
      <c r="K28" s="52">
        <v>1</v>
      </c>
      <c r="L28" s="52">
        <v>1</v>
      </c>
      <c r="M28" s="52" t="s">
        <v>310</v>
      </c>
      <c r="N28" s="52" t="s">
        <v>310</v>
      </c>
      <c r="O28" s="52">
        <v>1</v>
      </c>
      <c r="P28" s="52" t="s">
        <v>310</v>
      </c>
      <c r="Q28" s="52">
        <v>1</v>
      </c>
      <c r="R28" s="52" t="s">
        <v>310</v>
      </c>
      <c r="S28" s="52">
        <v>1</v>
      </c>
      <c r="T28" s="41"/>
      <c r="U28" s="41"/>
      <c r="V28" s="41"/>
      <c r="W28" s="41"/>
      <c r="X28" s="41"/>
      <c r="Y28" s="41"/>
      <c r="Z28" s="41"/>
      <c r="AA28" s="41"/>
      <c r="AB28" s="41"/>
      <c r="AC28" s="41"/>
    </row>
    <row r="29" spans="1:29" ht="18.75" customHeight="1">
      <c r="A29" s="93" t="s">
        <v>105</v>
      </c>
      <c r="B29" s="89" t="s">
        <v>55</v>
      </c>
      <c r="C29" s="89">
        <v>1956</v>
      </c>
      <c r="D29" s="89">
        <v>66</v>
      </c>
      <c r="E29" s="89" t="s">
        <v>175</v>
      </c>
      <c r="F29" s="89" t="s">
        <v>48</v>
      </c>
      <c r="G29" s="88">
        <v>24</v>
      </c>
      <c r="H29" s="88">
        <v>68</v>
      </c>
      <c r="I29" s="89">
        <f t="shared" si="0"/>
        <v>1632</v>
      </c>
      <c r="J29" s="75" t="s">
        <v>354</v>
      </c>
      <c r="K29" s="52">
        <v>1</v>
      </c>
      <c r="L29" s="52">
        <v>1</v>
      </c>
      <c r="M29" s="52" t="s">
        <v>310</v>
      </c>
      <c r="N29" s="52" t="s">
        <v>310</v>
      </c>
      <c r="O29" s="52" t="s">
        <v>310</v>
      </c>
      <c r="P29" s="52" t="s">
        <v>310</v>
      </c>
      <c r="Q29" s="52">
        <v>1</v>
      </c>
      <c r="R29" s="52" t="s">
        <v>310</v>
      </c>
      <c r="S29" s="52" t="s">
        <v>310</v>
      </c>
      <c r="T29" s="41"/>
      <c r="U29" s="41"/>
      <c r="V29" s="41"/>
      <c r="W29" s="41"/>
      <c r="X29" s="41"/>
      <c r="Y29" s="41"/>
      <c r="Z29" s="41"/>
      <c r="AA29" s="41"/>
      <c r="AB29" s="41"/>
      <c r="AC29" s="41"/>
    </row>
    <row r="30" spans="1:29" customFormat="1" ht="18.75" customHeight="1">
      <c r="A30" s="150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</row>
    <row r="31" spans="1:29" s="55" customFormat="1" ht="18.75" customHeight="1">
      <c r="A31" s="208" t="s">
        <v>477</v>
      </c>
      <c r="B31" s="208"/>
      <c r="C31" s="208"/>
      <c r="D31" s="208"/>
      <c r="E31" s="208"/>
      <c r="F31" s="208"/>
      <c r="G31" s="208"/>
      <c r="H31" s="208"/>
      <c r="I31" s="208"/>
      <c r="J31" s="208"/>
      <c r="K31" s="52" t="s">
        <v>33</v>
      </c>
      <c r="L31" s="52" t="s">
        <v>34</v>
      </c>
      <c r="M31" s="52" t="s">
        <v>88</v>
      </c>
      <c r="N31" s="52" t="s">
        <v>87</v>
      </c>
      <c r="O31" s="52" t="s">
        <v>37</v>
      </c>
      <c r="P31" s="52" t="s">
        <v>38</v>
      </c>
      <c r="Q31" s="52" t="s">
        <v>43</v>
      </c>
      <c r="R31" s="52" t="s">
        <v>32</v>
      </c>
      <c r="S31" s="52" t="s">
        <v>158</v>
      </c>
      <c r="T31" s="56"/>
      <c r="U31" s="56"/>
      <c r="V31" s="56"/>
      <c r="W31" s="56"/>
      <c r="X31" s="56"/>
      <c r="Y31" s="56"/>
      <c r="Z31" s="56"/>
      <c r="AA31" s="56"/>
      <c r="AB31" s="56"/>
      <c r="AC31" s="56"/>
    </row>
    <row r="32" spans="1:29" ht="15.75" customHeight="1">
      <c r="A32" s="208"/>
      <c r="B32" s="208"/>
      <c r="C32" s="208"/>
      <c r="D32" s="208"/>
      <c r="E32" s="208"/>
      <c r="F32" s="208"/>
      <c r="G32" s="208"/>
      <c r="H32" s="208"/>
      <c r="I32" s="208"/>
      <c r="J32" s="208"/>
      <c r="K32" s="209" t="s">
        <v>42</v>
      </c>
      <c r="L32" s="210"/>
      <c r="M32" s="210"/>
      <c r="N32" s="210"/>
      <c r="O32" s="210"/>
      <c r="P32" s="210"/>
      <c r="Q32" s="210"/>
      <c r="R32" s="210"/>
      <c r="S32" s="210"/>
      <c r="T32" s="41"/>
      <c r="U32" s="41"/>
      <c r="V32" s="41"/>
      <c r="W32" s="41"/>
      <c r="X32" s="41"/>
      <c r="Y32" s="41"/>
      <c r="Z32" s="41"/>
      <c r="AA32" s="41"/>
      <c r="AB32" s="41"/>
      <c r="AC32" s="41"/>
    </row>
    <row r="33" spans="1:19" ht="18.75" customHeight="1">
      <c r="A33" s="93" t="s">
        <v>250</v>
      </c>
      <c r="B33" s="89" t="s">
        <v>56</v>
      </c>
      <c r="C33" s="89">
        <v>2009</v>
      </c>
      <c r="D33" s="89">
        <v>68.099999999999994</v>
      </c>
      <c r="E33" s="89" t="s">
        <v>175</v>
      </c>
      <c r="F33" s="89" t="s">
        <v>48</v>
      </c>
      <c r="G33" s="88">
        <v>14</v>
      </c>
      <c r="H33" s="88">
        <v>70</v>
      </c>
      <c r="I33" s="89">
        <f t="shared" ref="I33" si="1">H33*G33</f>
        <v>980</v>
      </c>
      <c r="J33" s="75" t="s">
        <v>165</v>
      </c>
      <c r="K33" s="52">
        <v>1</v>
      </c>
      <c r="L33" s="52">
        <v>1</v>
      </c>
      <c r="M33" s="52" t="s">
        <v>310</v>
      </c>
      <c r="N33" s="52" t="s">
        <v>310</v>
      </c>
      <c r="O33" s="52">
        <v>1</v>
      </c>
      <c r="P33" s="52" t="s">
        <v>310</v>
      </c>
      <c r="Q33" s="52">
        <v>1</v>
      </c>
      <c r="R33" s="52" t="s">
        <v>310</v>
      </c>
      <c r="S33" s="52" t="s">
        <v>310</v>
      </c>
    </row>
    <row r="34" spans="1:19" ht="18.75" customHeight="1">
      <c r="A34" s="93" t="s">
        <v>164</v>
      </c>
      <c r="B34" s="89" t="s">
        <v>56</v>
      </c>
      <c r="C34" s="89">
        <v>2005</v>
      </c>
      <c r="D34" s="89">
        <v>57.1</v>
      </c>
      <c r="E34" s="89" t="s">
        <v>175</v>
      </c>
      <c r="F34" s="89" t="s">
        <v>48</v>
      </c>
      <c r="G34" s="88">
        <v>12</v>
      </c>
      <c r="H34" s="88">
        <v>52</v>
      </c>
      <c r="I34" s="89">
        <f t="shared" ref="I34:I55" si="2">H34*G34</f>
        <v>624</v>
      </c>
      <c r="J34" s="75" t="s">
        <v>360</v>
      </c>
      <c r="K34" s="52">
        <v>1</v>
      </c>
      <c r="L34" s="52">
        <v>1</v>
      </c>
      <c r="M34" s="52" t="s">
        <v>310</v>
      </c>
      <c r="N34" s="52" t="s">
        <v>310</v>
      </c>
      <c r="O34" s="52" t="s">
        <v>310</v>
      </c>
      <c r="P34" s="52" t="s">
        <v>310</v>
      </c>
      <c r="Q34" s="52">
        <v>1</v>
      </c>
      <c r="R34" s="52" t="s">
        <v>310</v>
      </c>
      <c r="S34" s="52">
        <v>1</v>
      </c>
    </row>
    <row r="35" spans="1:19" ht="18.75" customHeight="1">
      <c r="A35" s="93" t="s">
        <v>126</v>
      </c>
      <c r="B35" s="89" t="s">
        <v>46</v>
      </c>
      <c r="C35" s="89">
        <v>1981</v>
      </c>
      <c r="D35" s="89">
        <v>102</v>
      </c>
      <c r="E35" s="89" t="s">
        <v>54</v>
      </c>
      <c r="F35" s="89" t="s">
        <v>84</v>
      </c>
      <c r="G35" s="88">
        <v>50</v>
      </c>
      <c r="H35" s="88">
        <v>33</v>
      </c>
      <c r="I35" s="89">
        <f t="shared" si="2"/>
        <v>1650</v>
      </c>
      <c r="J35" s="75" t="s">
        <v>58</v>
      </c>
      <c r="K35" s="52">
        <v>1</v>
      </c>
      <c r="L35" s="52">
        <v>1</v>
      </c>
      <c r="M35" s="52" t="s">
        <v>310</v>
      </c>
      <c r="N35" s="52" t="s">
        <v>310</v>
      </c>
      <c r="O35" s="52" t="s">
        <v>310</v>
      </c>
      <c r="P35" s="52" t="s">
        <v>310</v>
      </c>
      <c r="Q35" s="52">
        <v>1</v>
      </c>
      <c r="R35" s="52" t="s">
        <v>310</v>
      </c>
      <c r="S35" s="52">
        <v>1</v>
      </c>
    </row>
    <row r="36" spans="1:19" ht="18.75" customHeight="1">
      <c r="A36" s="93" t="s">
        <v>105</v>
      </c>
      <c r="B36" s="89" t="s">
        <v>55</v>
      </c>
      <c r="C36" s="89">
        <v>1956</v>
      </c>
      <c r="D36" s="89">
        <v>66</v>
      </c>
      <c r="E36" s="89" t="s">
        <v>175</v>
      </c>
      <c r="F36" s="89" t="s">
        <v>48</v>
      </c>
      <c r="G36" s="88">
        <v>24</v>
      </c>
      <c r="H36" s="88">
        <v>55</v>
      </c>
      <c r="I36" s="89">
        <f t="shared" si="2"/>
        <v>1320</v>
      </c>
      <c r="J36" s="75" t="s">
        <v>354</v>
      </c>
      <c r="K36" s="52">
        <v>1</v>
      </c>
      <c r="L36" s="52">
        <v>1</v>
      </c>
      <c r="M36" s="52" t="s">
        <v>310</v>
      </c>
      <c r="N36" s="52">
        <v>1</v>
      </c>
      <c r="O36" s="52" t="s">
        <v>310</v>
      </c>
      <c r="P36" s="52" t="s">
        <v>310</v>
      </c>
      <c r="Q36" s="52">
        <v>1</v>
      </c>
      <c r="R36" s="52" t="s">
        <v>310</v>
      </c>
      <c r="S36" s="52" t="s">
        <v>310</v>
      </c>
    </row>
    <row r="37" spans="1:19" ht="18.75" customHeight="1">
      <c r="A37" s="93" t="s">
        <v>177</v>
      </c>
      <c r="B37" s="89" t="s">
        <v>59</v>
      </c>
      <c r="C37" s="89">
        <v>1950</v>
      </c>
      <c r="D37" s="89">
        <v>64</v>
      </c>
      <c r="E37" s="89" t="s">
        <v>175</v>
      </c>
      <c r="F37" s="89" t="s">
        <v>48</v>
      </c>
      <c r="G37" s="88">
        <v>10</v>
      </c>
      <c r="H37" s="88">
        <v>34</v>
      </c>
      <c r="I37" s="89">
        <f t="shared" si="2"/>
        <v>340</v>
      </c>
      <c r="J37" s="75" t="s">
        <v>351</v>
      </c>
      <c r="K37" s="52">
        <v>2</v>
      </c>
      <c r="L37" s="52">
        <v>2</v>
      </c>
      <c r="M37" s="52" t="s">
        <v>310</v>
      </c>
      <c r="N37" s="52" t="s">
        <v>310</v>
      </c>
      <c r="O37" s="52" t="s">
        <v>310</v>
      </c>
      <c r="P37" s="52" t="s">
        <v>310</v>
      </c>
      <c r="Q37" s="52">
        <v>2</v>
      </c>
      <c r="R37" s="52" t="s">
        <v>310</v>
      </c>
      <c r="S37" s="52" t="s">
        <v>310</v>
      </c>
    </row>
    <row r="38" spans="1:19" ht="18.75" customHeight="1">
      <c r="A38" s="93" t="s">
        <v>255</v>
      </c>
      <c r="B38" s="89" t="s">
        <v>59</v>
      </c>
      <c r="C38" s="89">
        <v>1953</v>
      </c>
      <c r="D38" s="89">
        <v>64</v>
      </c>
      <c r="E38" s="89" t="s">
        <v>50</v>
      </c>
      <c r="F38" s="89" t="s">
        <v>48</v>
      </c>
      <c r="G38" s="88">
        <v>10</v>
      </c>
      <c r="H38" s="88">
        <v>56</v>
      </c>
      <c r="I38" s="89">
        <f t="shared" si="2"/>
        <v>560</v>
      </c>
      <c r="J38" s="75" t="s">
        <v>58</v>
      </c>
      <c r="K38" s="52">
        <v>1</v>
      </c>
      <c r="L38" s="52">
        <v>1</v>
      </c>
      <c r="M38" s="52">
        <v>1</v>
      </c>
      <c r="N38" s="52" t="s">
        <v>310</v>
      </c>
      <c r="O38" s="52" t="s">
        <v>310</v>
      </c>
      <c r="P38" s="52" t="s">
        <v>310</v>
      </c>
      <c r="Q38" s="52">
        <v>1</v>
      </c>
      <c r="R38" s="52" t="s">
        <v>310</v>
      </c>
      <c r="S38" s="52">
        <v>1</v>
      </c>
    </row>
    <row r="39" spans="1:19" ht="18.75" customHeight="1">
      <c r="A39" s="93" t="s">
        <v>163</v>
      </c>
      <c r="B39" s="89" t="s">
        <v>59</v>
      </c>
      <c r="C39" s="89">
        <v>1952</v>
      </c>
      <c r="D39" s="89">
        <v>71.400000000000006</v>
      </c>
      <c r="E39" s="89" t="s">
        <v>130</v>
      </c>
      <c r="F39" s="89" t="s">
        <v>48</v>
      </c>
      <c r="G39" s="88">
        <v>10</v>
      </c>
      <c r="H39" s="88">
        <v>62</v>
      </c>
      <c r="I39" s="89">
        <f t="shared" si="2"/>
        <v>620</v>
      </c>
      <c r="J39" s="75" t="s">
        <v>359</v>
      </c>
      <c r="K39" s="52">
        <v>1</v>
      </c>
      <c r="L39" s="52">
        <v>1</v>
      </c>
      <c r="M39" s="52" t="s">
        <v>310</v>
      </c>
      <c r="N39" s="52" t="s">
        <v>310</v>
      </c>
      <c r="O39" s="52">
        <v>1</v>
      </c>
      <c r="P39" s="52" t="s">
        <v>310</v>
      </c>
      <c r="Q39" s="52">
        <v>1</v>
      </c>
      <c r="R39" s="52" t="s">
        <v>310</v>
      </c>
      <c r="S39" s="52">
        <v>1</v>
      </c>
    </row>
    <row r="40" spans="1:19" ht="18.75" customHeight="1">
      <c r="A40" s="93" t="s">
        <v>231</v>
      </c>
      <c r="B40" s="89" t="s">
        <v>59</v>
      </c>
      <c r="C40" s="89">
        <v>1949</v>
      </c>
      <c r="D40" s="89">
        <v>77.8</v>
      </c>
      <c r="E40" s="89" t="s">
        <v>54</v>
      </c>
      <c r="F40" s="89" t="s">
        <v>48</v>
      </c>
      <c r="G40" s="88">
        <v>16</v>
      </c>
      <c r="H40" s="88">
        <v>67</v>
      </c>
      <c r="I40" s="89">
        <f t="shared" si="2"/>
        <v>1072</v>
      </c>
      <c r="J40" s="75" t="s">
        <v>58</v>
      </c>
      <c r="K40" s="52">
        <v>1</v>
      </c>
      <c r="L40" s="52">
        <v>1</v>
      </c>
      <c r="M40" s="52" t="s">
        <v>310</v>
      </c>
      <c r="N40" s="52" t="s">
        <v>310</v>
      </c>
      <c r="O40" s="52" t="s">
        <v>310</v>
      </c>
      <c r="P40" s="52" t="s">
        <v>310</v>
      </c>
      <c r="Q40" s="52">
        <v>1</v>
      </c>
      <c r="R40" s="52" t="s">
        <v>310</v>
      </c>
      <c r="S40" s="52" t="s">
        <v>310</v>
      </c>
    </row>
    <row r="41" spans="1:19" ht="18.75" customHeight="1">
      <c r="A41" s="93" t="s">
        <v>102</v>
      </c>
      <c r="B41" s="89" t="s">
        <v>59</v>
      </c>
      <c r="C41" s="89">
        <v>1952</v>
      </c>
      <c r="D41" s="89">
        <v>80</v>
      </c>
      <c r="E41" s="89" t="s">
        <v>175</v>
      </c>
      <c r="F41" s="89" t="s">
        <v>48</v>
      </c>
      <c r="G41" s="88">
        <v>16</v>
      </c>
      <c r="H41" s="88">
        <v>51</v>
      </c>
      <c r="I41" s="89">
        <f t="shared" si="2"/>
        <v>816</v>
      </c>
      <c r="J41" s="75" t="s">
        <v>215</v>
      </c>
      <c r="K41" s="52">
        <v>1</v>
      </c>
      <c r="L41" s="52">
        <v>1</v>
      </c>
      <c r="M41" s="52" t="s">
        <v>310</v>
      </c>
      <c r="N41" s="52" t="s">
        <v>310</v>
      </c>
      <c r="O41" s="52" t="s">
        <v>310</v>
      </c>
      <c r="P41" s="52" t="s">
        <v>310</v>
      </c>
      <c r="Q41" s="52">
        <v>1</v>
      </c>
      <c r="R41" s="52" t="s">
        <v>310</v>
      </c>
      <c r="S41" s="52">
        <v>1</v>
      </c>
    </row>
    <row r="42" spans="1:19" ht="18.75" customHeight="1">
      <c r="A42" s="93" t="s">
        <v>89</v>
      </c>
      <c r="B42" s="89" t="s">
        <v>59</v>
      </c>
      <c r="C42" s="89">
        <v>1953</v>
      </c>
      <c r="D42" s="89">
        <v>83</v>
      </c>
      <c r="E42" s="89" t="s">
        <v>50</v>
      </c>
      <c r="F42" s="89" t="s">
        <v>48</v>
      </c>
      <c r="G42" s="88">
        <v>10</v>
      </c>
      <c r="H42" s="88">
        <v>63</v>
      </c>
      <c r="I42" s="89">
        <f t="shared" si="2"/>
        <v>630</v>
      </c>
      <c r="J42" s="71" t="s">
        <v>352</v>
      </c>
      <c r="K42" s="52">
        <v>1</v>
      </c>
      <c r="L42" s="52">
        <v>1</v>
      </c>
      <c r="M42" s="52" t="s">
        <v>310</v>
      </c>
      <c r="N42" s="52">
        <v>1</v>
      </c>
      <c r="O42" s="52" t="s">
        <v>310</v>
      </c>
      <c r="P42" s="52" t="s">
        <v>310</v>
      </c>
      <c r="Q42" s="52">
        <v>1</v>
      </c>
      <c r="R42" s="52" t="s">
        <v>310</v>
      </c>
      <c r="S42" s="52" t="s">
        <v>310</v>
      </c>
    </row>
    <row r="43" spans="1:19" ht="18.75" customHeight="1">
      <c r="A43" s="93" t="s">
        <v>225</v>
      </c>
      <c r="B43" s="89" t="s">
        <v>59</v>
      </c>
      <c r="C43" s="89">
        <v>1953</v>
      </c>
      <c r="D43" s="89">
        <v>84.3</v>
      </c>
      <c r="E43" s="89" t="s">
        <v>132</v>
      </c>
      <c r="F43" s="89" t="s">
        <v>48</v>
      </c>
      <c r="G43" s="88">
        <v>16</v>
      </c>
      <c r="H43" s="88">
        <v>64</v>
      </c>
      <c r="I43" s="89">
        <f t="shared" si="2"/>
        <v>1024</v>
      </c>
      <c r="J43" s="71" t="s">
        <v>356</v>
      </c>
      <c r="K43" s="52">
        <v>1</v>
      </c>
      <c r="L43" s="52">
        <v>1</v>
      </c>
      <c r="M43" s="52" t="s">
        <v>310</v>
      </c>
      <c r="N43" s="52" t="s">
        <v>310</v>
      </c>
      <c r="O43" s="52" t="s">
        <v>310</v>
      </c>
      <c r="P43" s="52" t="s">
        <v>310</v>
      </c>
      <c r="Q43" s="52">
        <v>1</v>
      </c>
      <c r="R43" s="52" t="s">
        <v>310</v>
      </c>
      <c r="S43" s="52" t="s">
        <v>310</v>
      </c>
    </row>
    <row r="44" spans="1:19" ht="18.75" customHeight="1">
      <c r="A44" s="93" t="s">
        <v>198</v>
      </c>
      <c r="B44" s="89" t="s">
        <v>59</v>
      </c>
      <c r="C44" s="89">
        <v>1950</v>
      </c>
      <c r="D44" s="89">
        <v>91.6</v>
      </c>
      <c r="E44" s="89" t="s">
        <v>175</v>
      </c>
      <c r="F44" s="89" t="s">
        <v>48</v>
      </c>
      <c r="G44" s="88">
        <v>16</v>
      </c>
      <c r="H44" s="88">
        <v>55</v>
      </c>
      <c r="I44" s="89">
        <f t="shared" si="2"/>
        <v>880</v>
      </c>
      <c r="J44" s="71" t="s">
        <v>358</v>
      </c>
      <c r="K44" s="52">
        <v>1</v>
      </c>
      <c r="L44" s="52">
        <v>1</v>
      </c>
      <c r="M44" s="52" t="s">
        <v>310</v>
      </c>
      <c r="N44" s="52" t="s">
        <v>310</v>
      </c>
      <c r="O44" s="52" t="s">
        <v>310</v>
      </c>
      <c r="P44" s="52" t="s">
        <v>310</v>
      </c>
      <c r="Q44" s="52">
        <v>1</v>
      </c>
      <c r="R44" s="52" t="s">
        <v>310</v>
      </c>
      <c r="S44" s="52" t="s">
        <v>310</v>
      </c>
    </row>
    <row r="45" spans="1:19" ht="18.75" customHeight="1">
      <c r="A45" s="93" t="s">
        <v>114</v>
      </c>
      <c r="B45" s="89" t="s">
        <v>59</v>
      </c>
      <c r="C45" s="89">
        <v>1950</v>
      </c>
      <c r="D45" s="89">
        <v>99.2</v>
      </c>
      <c r="E45" s="89" t="s">
        <v>54</v>
      </c>
      <c r="F45" s="89" t="s">
        <v>48</v>
      </c>
      <c r="G45" s="88">
        <v>10</v>
      </c>
      <c r="H45" s="88">
        <v>61</v>
      </c>
      <c r="I45" s="89">
        <f t="shared" si="2"/>
        <v>610</v>
      </c>
      <c r="J45" s="75" t="s">
        <v>357</v>
      </c>
      <c r="K45" s="52">
        <v>1</v>
      </c>
      <c r="L45" s="52">
        <v>1</v>
      </c>
      <c r="M45" s="52" t="s">
        <v>310</v>
      </c>
      <c r="N45" s="52" t="s">
        <v>310</v>
      </c>
      <c r="O45" s="52" t="s">
        <v>310</v>
      </c>
      <c r="P45" s="52" t="s">
        <v>310</v>
      </c>
      <c r="Q45" s="52">
        <v>1</v>
      </c>
      <c r="R45" s="52" t="s">
        <v>310</v>
      </c>
      <c r="S45" s="52" t="s">
        <v>310</v>
      </c>
    </row>
    <row r="46" spans="1:19" ht="18.75" customHeight="1">
      <c r="A46" s="93" t="s">
        <v>299</v>
      </c>
      <c r="B46" s="89" t="s">
        <v>59</v>
      </c>
      <c r="C46" s="89">
        <v>1951</v>
      </c>
      <c r="D46" s="89">
        <v>103</v>
      </c>
      <c r="E46" s="89" t="s">
        <v>175</v>
      </c>
      <c r="F46" s="89" t="s">
        <v>48</v>
      </c>
      <c r="G46" s="88">
        <v>10</v>
      </c>
      <c r="H46" s="88">
        <v>62</v>
      </c>
      <c r="I46" s="89">
        <f t="shared" si="2"/>
        <v>620</v>
      </c>
      <c r="J46" s="75" t="s">
        <v>353</v>
      </c>
      <c r="K46" s="52">
        <v>1</v>
      </c>
      <c r="L46" s="52">
        <v>1</v>
      </c>
      <c r="M46" s="52">
        <v>1</v>
      </c>
      <c r="N46" s="52" t="s">
        <v>310</v>
      </c>
      <c r="O46" s="52" t="s">
        <v>310</v>
      </c>
      <c r="P46" s="52" t="s">
        <v>310</v>
      </c>
      <c r="Q46" s="52">
        <v>1</v>
      </c>
      <c r="R46" s="52">
        <v>1</v>
      </c>
      <c r="S46" s="52">
        <v>1</v>
      </c>
    </row>
    <row r="47" spans="1:19" ht="18.75" customHeight="1">
      <c r="A47" s="93" t="s">
        <v>313</v>
      </c>
      <c r="B47" s="89" t="s">
        <v>59</v>
      </c>
      <c r="C47" s="89">
        <v>1949</v>
      </c>
      <c r="D47" s="89">
        <v>111</v>
      </c>
      <c r="E47" s="89" t="s">
        <v>54</v>
      </c>
      <c r="F47" s="89" t="s">
        <v>51</v>
      </c>
      <c r="G47" s="88">
        <v>10</v>
      </c>
      <c r="H47" s="88">
        <v>76</v>
      </c>
      <c r="I47" s="89">
        <f t="shared" si="2"/>
        <v>760</v>
      </c>
      <c r="J47" s="71" t="s">
        <v>219</v>
      </c>
      <c r="K47" s="52">
        <v>1</v>
      </c>
      <c r="L47" s="52">
        <v>1</v>
      </c>
      <c r="M47" s="52" t="s">
        <v>310</v>
      </c>
      <c r="N47" s="52" t="s">
        <v>310</v>
      </c>
      <c r="O47" s="52" t="s">
        <v>310</v>
      </c>
      <c r="P47" s="52" t="s">
        <v>310</v>
      </c>
      <c r="Q47" s="52">
        <v>1</v>
      </c>
      <c r="R47" s="52" t="s">
        <v>310</v>
      </c>
      <c r="S47" s="52" t="s">
        <v>310</v>
      </c>
    </row>
    <row r="48" spans="1:19" ht="18.75" customHeight="1">
      <c r="A48" s="93" t="s">
        <v>107</v>
      </c>
      <c r="B48" s="89" t="s">
        <v>60</v>
      </c>
      <c r="C48" s="89">
        <v>1945</v>
      </c>
      <c r="D48" s="89">
        <v>74</v>
      </c>
      <c r="E48" s="89" t="s">
        <v>175</v>
      </c>
      <c r="F48" s="89" t="s">
        <v>48</v>
      </c>
      <c r="G48" s="88">
        <v>16</v>
      </c>
      <c r="H48" s="88">
        <v>66</v>
      </c>
      <c r="I48" s="89">
        <f t="shared" si="2"/>
        <v>1056</v>
      </c>
      <c r="J48" s="71" t="s">
        <v>168</v>
      </c>
      <c r="K48" s="52">
        <v>1</v>
      </c>
      <c r="L48" s="52">
        <v>1</v>
      </c>
      <c r="M48" s="52" t="s">
        <v>310</v>
      </c>
      <c r="N48" s="52" t="s">
        <v>310</v>
      </c>
      <c r="O48" s="52">
        <v>1</v>
      </c>
      <c r="P48" s="52" t="s">
        <v>310</v>
      </c>
      <c r="Q48" s="52">
        <v>1</v>
      </c>
      <c r="R48" s="52" t="s">
        <v>310</v>
      </c>
      <c r="S48" s="52" t="s">
        <v>310</v>
      </c>
    </row>
    <row r="49" spans="1:19" ht="18.75" customHeight="1">
      <c r="A49" s="93" t="s">
        <v>107</v>
      </c>
      <c r="B49" s="89" t="s">
        <v>60</v>
      </c>
      <c r="C49" s="89">
        <v>1945</v>
      </c>
      <c r="D49" s="89">
        <v>74</v>
      </c>
      <c r="E49" s="89" t="s">
        <v>175</v>
      </c>
      <c r="F49" s="89" t="s">
        <v>48</v>
      </c>
      <c r="G49" s="88">
        <v>8</v>
      </c>
      <c r="H49" s="88">
        <v>76</v>
      </c>
      <c r="I49" s="89">
        <f t="shared" si="2"/>
        <v>608</v>
      </c>
      <c r="J49" s="71" t="s">
        <v>168</v>
      </c>
      <c r="K49" s="52">
        <v>1</v>
      </c>
      <c r="L49" s="52">
        <v>1</v>
      </c>
      <c r="M49" s="52" t="s">
        <v>310</v>
      </c>
      <c r="N49" s="52" t="s">
        <v>310</v>
      </c>
      <c r="O49" s="52">
        <v>1</v>
      </c>
      <c r="P49" s="52" t="s">
        <v>310</v>
      </c>
      <c r="Q49" s="52">
        <v>1</v>
      </c>
      <c r="R49" s="52" t="s">
        <v>310</v>
      </c>
      <c r="S49" s="52" t="s">
        <v>310</v>
      </c>
    </row>
    <row r="50" spans="1:19" ht="18.75" customHeight="1">
      <c r="A50" s="93" t="s">
        <v>104</v>
      </c>
      <c r="B50" s="89" t="s">
        <v>60</v>
      </c>
      <c r="C50" s="89">
        <v>1945</v>
      </c>
      <c r="D50" s="89">
        <v>74.8</v>
      </c>
      <c r="E50" s="89" t="s">
        <v>54</v>
      </c>
      <c r="F50" s="89" t="s">
        <v>48</v>
      </c>
      <c r="G50" s="88">
        <v>12</v>
      </c>
      <c r="H50" s="88">
        <v>51</v>
      </c>
      <c r="I50" s="89">
        <f t="shared" si="2"/>
        <v>612</v>
      </c>
      <c r="J50" s="75" t="s">
        <v>138</v>
      </c>
      <c r="K50" s="52">
        <v>1</v>
      </c>
      <c r="L50" s="52">
        <v>1</v>
      </c>
      <c r="M50" s="52" t="s">
        <v>310</v>
      </c>
      <c r="N50" s="52" t="s">
        <v>310</v>
      </c>
      <c r="O50" s="52" t="s">
        <v>310</v>
      </c>
      <c r="P50" s="52" t="s">
        <v>310</v>
      </c>
      <c r="Q50" s="52">
        <v>1</v>
      </c>
      <c r="R50" s="52" t="s">
        <v>310</v>
      </c>
      <c r="S50" s="52" t="s">
        <v>310</v>
      </c>
    </row>
    <row r="51" spans="1:19" ht="18.75" customHeight="1">
      <c r="A51" s="93" t="s">
        <v>95</v>
      </c>
      <c r="B51" s="89" t="s">
        <v>60</v>
      </c>
      <c r="C51" s="89">
        <v>1947</v>
      </c>
      <c r="D51" s="89">
        <v>89</v>
      </c>
      <c r="E51" s="89" t="s">
        <v>54</v>
      </c>
      <c r="F51" s="89" t="s">
        <v>48</v>
      </c>
      <c r="G51" s="88">
        <v>8</v>
      </c>
      <c r="H51" s="88">
        <v>69</v>
      </c>
      <c r="I51" s="89">
        <f t="shared" si="2"/>
        <v>552</v>
      </c>
      <c r="J51" s="71" t="s">
        <v>233</v>
      </c>
      <c r="K51" s="52">
        <v>1</v>
      </c>
      <c r="L51" s="52">
        <v>1</v>
      </c>
      <c r="M51" s="52" t="s">
        <v>310</v>
      </c>
      <c r="N51" s="52" t="s">
        <v>310</v>
      </c>
      <c r="O51" s="52" t="s">
        <v>310</v>
      </c>
      <c r="P51" s="52" t="s">
        <v>310</v>
      </c>
      <c r="Q51" s="52">
        <v>1</v>
      </c>
      <c r="R51" s="52" t="s">
        <v>310</v>
      </c>
      <c r="S51" s="52" t="s">
        <v>310</v>
      </c>
    </row>
    <row r="52" spans="1:19" ht="18.75" customHeight="1">
      <c r="A52" s="93" t="s">
        <v>96</v>
      </c>
      <c r="B52" s="89" t="s">
        <v>60</v>
      </c>
      <c r="C52" s="89">
        <v>1946</v>
      </c>
      <c r="D52" s="89">
        <v>91.6</v>
      </c>
      <c r="E52" s="89" t="s">
        <v>50</v>
      </c>
      <c r="F52" s="89" t="s">
        <v>48</v>
      </c>
      <c r="G52" s="88">
        <v>10</v>
      </c>
      <c r="H52" s="88">
        <v>58</v>
      </c>
      <c r="I52" s="89">
        <f t="shared" si="2"/>
        <v>580</v>
      </c>
      <c r="J52" s="71" t="s">
        <v>203</v>
      </c>
      <c r="K52" s="52">
        <v>1</v>
      </c>
      <c r="L52" s="52">
        <v>1</v>
      </c>
      <c r="M52" s="52">
        <v>1</v>
      </c>
      <c r="N52" s="52">
        <v>1</v>
      </c>
      <c r="O52" s="52">
        <v>1</v>
      </c>
      <c r="P52" s="52" t="s">
        <v>310</v>
      </c>
      <c r="Q52" s="52">
        <v>1</v>
      </c>
      <c r="R52" s="52" t="s">
        <v>310</v>
      </c>
      <c r="S52" s="52" t="s">
        <v>310</v>
      </c>
    </row>
    <row r="53" spans="1:19" ht="18.75" customHeight="1">
      <c r="A53" s="93" t="s">
        <v>97</v>
      </c>
      <c r="B53" s="89" t="s">
        <v>60</v>
      </c>
      <c r="C53" s="89">
        <v>1949</v>
      </c>
      <c r="D53" s="89" t="s">
        <v>276</v>
      </c>
      <c r="E53" s="89" t="s">
        <v>132</v>
      </c>
      <c r="F53" s="89" t="s">
        <v>48</v>
      </c>
      <c r="G53" s="88">
        <v>12</v>
      </c>
      <c r="H53" s="88">
        <v>62</v>
      </c>
      <c r="I53" s="89">
        <f t="shared" si="2"/>
        <v>744</v>
      </c>
      <c r="J53" s="71" t="s">
        <v>277</v>
      </c>
      <c r="K53" s="52">
        <v>1</v>
      </c>
      <c r="L53" s="52">
        <v>1</v>
      </c>
      <c r="M53" s="52" t="s">
        <v>310</v>
      </c>
      <c r="N53" s="52" t="s">
        <v>310</v>
      </c>
      <c r="O53" s="52" t="s">
        <v>310</v>
      </c>
      <c r="P53" s="52" t="s">
        <v>310</v>
      </c>
      <c r="Q53" s="52">
        <v>1</v>
      </c>
      <c r="R53" s="52" t="s">
        <v>310</v>
      </c>
      <c r="S53" s="52">
        <v>1</v>
      </c>
    </row>
    <row r="54" spans="1:19" ht="18.75" customHeight="1">
      <c r="A54" s="93" t="s">
        <v>83</v>
      </c>
      <c r="B54" s="89" t="s">
        <v>61</v>
      </c>
      <c r="C54" s="89">
        <v>1941</v>
      </c>
      <c r="D54" s="89">
        <v>79.5</v>
      </c>
      <c r="E54" s="89" t="s">
        <v>226</v>
      </c>
      <c r="F54" s="89" t="s">
        <v>48</v>
      </c>
      <c r="G54" s="88">
        <v>12</v>
      </c>
      <c r="H54" s="88">
        <v>56</v>
      </c>
      <c r="I54" s="89">
        <f t="shared" si="2"/>
        <v>672</v>
      </c>
      <c r="J54" s="75" t="s">
        <v>227</v>
      </c>
      <c r="K54" s="52">
        <v>1</v>
      </c>
      <c r="L54" s="52">
        <v>1</v>
      </c>
      <c r="M54" s="52" t="s">
        <v>310</v>
      </c>
      <c r="N54" s="52" t="s">
        <v>310</v>
      </c>
      <c r="O54" s="52">
        <v>1</v>
      </c>
      <c r="P54" s="52" t="s">
        <v>310</v>
      </c>
      <c r="Q54" s="52">
        <v>1</v>
      </c>
      <c r="R54" s="52" t="s">
        <v>310</v>
      </c>
      <c r="S54" s="52" t="s">
        <v>310</v>
      </c>
    </row>
    <row r="55" spans="1:19" ht="18.75" customHeight="1">
      <c r="A55" s="93" t="s">
        <v>100</v>
      </c>
      <c r="B55" s="89" t="s">
        <v>61</v>
      </c>
      <c r="C55" s="89">
        <v>1943</v>
      </c>
      <c r="D55" s="89">
        <v>95</v>
      </c>
      <c r="E55" s="88" t="s">
        <v>132</v>
      </c>
      <c r="F55" s="88" t="s">
        <v>48</v>
      </c>
      <c r="G55" s="89">
        <v>16</v>
      </c>
      <c r="H55" s="88">
        <v>60</v>
      </c>
      <c r="I55" s="89">
        <f t="shared" si="2"/>
        <v>960</v>
      </c>
      <c r="J55" s="71" t="s">
        <v>216</v>
      </c>
      <c r="K55" s="52">
        <v>1</v>
      </c>
      <c r="L55" s="52">
        <v>1</v>
      </c>
      <c r="M55" s="52" t="s">
        <v>310</v>
      </c>
      <c r="N55" s="52" t="s">
        <v>310</v>
      </c>
      <c r="O55" s="52" t="s">
        <v>310</v>
      </c>
      <c r="P55" s="52" t="s">
        <v>310</v>
      </c>
      <c r="Q55" s="52">
        <v>1</v>
      </c>
      <c r="R55" s="52" t="s">
        <v>310</v>
      </c>
      <c r="S55" s="52" t="s">
        <v>310</v>
      </c>
    </row>
    <row r="56" spans="1:19" s="55" customFormat="1" ht="18.75" customHeight="1">
      <c r="A56" s="240" t="s">
        <v>478</v>
      </c>
      <c r="B56" s="241"/>
      <c r="C56" s="241"/>
      <c r="D56" s="241"/>
      <c r="E56" s="241"/>
      <c r="F56" s="241"/>
      <c r="G56" s="241"/>
      <c r="H56" s="241"/>
      <c r="I56" s="241"/>
      <c r="J56" s="242"/>
      <c r="K56" s="52" t="s">
        <v>33</v>
      </c>
      <c r="L56" s="52" t="s">
        <v>34</v>
      </c>
      <c r="M56" s="52" t="s">
        <v>88</v>
      </c>
      <c r="N56" s="52" t="s">
        <v>87</v>
      </c>
      <c r="O56" s="52" t="s">
        <v>37</v>
      </c>
      <c r="P56" s="52" t="s">
        <v>38</v>
      </c>
      <c r="Q56" s="52" t="s">
        <v>43</v>
      </c>
      <c r="R56" s="52" t="s">
        <v>32</v>
      </c>
      <c r="S56" s="52" t="s">
        <v>158</v>
      </c>
    </row>
    <row r="57" spans="1:19" ht="18" customHeight="1">
      <c r="A57" s="233"/>
      <c r="B57" s="234"/>
      <c r="C57" s="234"/>
      <c r="D57" s="234"/>
      <c r="E57" s="234"/>
      <c r="F57" s="234"/>
      <c r="G57" s="234"/>
      <c r="H57" s="234"/>
      <c r="I57" s="234"/>
      <c r="J57" s="235"/>
      <c r="K57" s="209" t="s">
        <v>42</v>
      </c>
      <c r="L57" s="210"/>
      <c r="M57" s="210"/>
      <c r="N57" s="210"/>
      <c r="O57" s="210"/>
      <c r="P57" s="210"/>
      <c r="Q57" s="210"/>
      <c r="R57" s="210"/>
      <c r="S57" s="210"/>
    </row>
    <row r="58" spans="1:19">
      <c r="A58" s="93" t="s">
        <v>94</v>
      </c>
      <c r="B58" s="89" t="s">
        <v>52</v>
      </c>
      <c r="C58" s="89">
        <v>1964</v>
      </c>
      <c r="D58" s="89">
        <v>77.8</v>
      </c>
      <c r="E58" s="89" t="s">
        <v>54</v>
      </c>
      <c r="F58" s="89" t="s">
        <v>48</v>
      </c>
      <c r="G58" s="88">
        <v>20</v>
      </c>
      <c r="H58" s="88">
        <v>122</v>
      </c>
      <c r="I58" s="89">
        <f t="shared" ref="I58:I63" si="3">H58*G58</f>
        <v>2440</v>
      </c>
      <c r="J58" s="74" t="s">
        <v>179</v>
      </c>
      <c r="K58" s="52">
        <v>1</v>
      </c>
      <c r="L58" s="52">
        <v>1</v>
      </c>
      <c r="M58" s="52">
        <v>1</v>
      </c>
      <c r="N58" s="52" t="s">
        <v>310</v>
      </c>
      <c r="O58" s="52" t="s">
        <v>310</v>
      </c>
      <c r="P58" s="151" t="s">
        <v>310</v>
      </c>
      <c r="Q58" s="151">
        <v>1</v>
      </c>
      <c r="R58" s="151" t="s">
        <v>310</v>
      </c>
      <c r="S58" s="151" t="s">
        <v>310</v>
      </c>
    </row>
    <row r="59" spans="1:19" ht="18" customHeight="1">
      <c r="A59" s="93" t="s">
        <v>211</v>
      </c>
      <c r="B59" s="89" t="s">
        <v>53</v>
      </c>
      <c r="C59" s="89">
        <v>1963</v>
      </c>
      <c r="D59" s="89">
        <v>94.2</v>
      </c>
      <c r="E59" s="89" t="s">
        <v>162</v>
      </c>
      <c r="F59" s="89" t="s">
        <v>48</v>
      </c>
      <c r="G59" s="88">
        <v>14</v>
      </c>
      <c r="H59" s="88">
        <v>129</v>
      </c>
      <c r="I59" s="89">
        <f t="shared" si="3"/>
        <v>1806</v>
      </c>
      <c r="J59" s="74" t="s">
        <v>212</v>
      </c>
      <c r="K59" s="52">
        <v>1</v>
      </c>
      <c r="L59" s="52">
        <v>1</v>
      </c>
      <c r="M59" s="52">
        <v>1</v>
      </c>
      <c r="N59" s="52" t="s">
        <v>310</v>
      </c>
      <c r="O59" s="52" t="s">
        <v>310</v>
      </c>
      <c r="P59" s="151" t="s">
        <v>310</v>
      </c>
      <c r="Q59" s="151">
        <v>1</v>
      </c>
      <c r="R59" s="151" t="s">
        <v>310</v>
      </c>
      <c r="S59" s="151" t="s">
        <v>310</v>
      </c>
    </row>
    <row r="60" spans="1:19" ht="18" customHeight="1">
      <c r="A60" s="93" t="s">
        <v>98</v>
      </c>
      <c r="B60" s="89" t="s">
        <v>53</v>
      </c>
      <c r="C60" s="89">
        <v>1960</v>
      </c>
      <c r="D60" s="89">
        <v>105.1</v>
      </c>
      <c r="E60" s="89" t="s">
        <v>54</v>
      </c>
      <c r="F60" s="89" t="s">
        <v>48</v>
      </c>
      <c r="G60" s="88">
        <v>22</v>
      </c>
      <c r="H60" s="88">
        <v>119</v>
      </c>
      <c r="I60" s="89">
        <f t="shared" si="3"/>
        <v>2618</v>
      </c>
      <c r="J60" s="93" t="s">
        <v>361</v>
      </c>
      <c r="K60" s="52">
        <v>1</v>
      </c>
      <c r="L60" s="52">
        <v>1</v>
      </c>
      <c r="M60" s="52">
        <v>1</v>
      </c>
      <c r="N60" s="52" t="s">
        <v>310</v>
      </c>
      <c r="O60" s="52" t="s">
        <v>310</v>
      </c>
      <c r="P60" s="151" t="s">
        <v>310</v>
      </c>
      <c r="Q60" s="151">
        <v>1</v>
      </c>
      <c r="R60" s="151" t="s">
        <v>310</v>
      </c>
      <c r="S60" s="151" t="s">
        <v>310</v>
      </c>
    </row>
    <row r="61" spans="1:19" ht="18" customHeight="1">
      <c r="A61" s="93" t="s">
        <v>294</v>
      </c>
      <c r="B61" s="89" t="s">
        <v>57</v>
      </c>
      <c r="C61" s="89">
        <v>1989</v>
      </c>
      <c r="D61" s="89">
        <v>100.3</v>
      </c>
      <c r="E61" s="89" t="s">
        <v>175</v>
      </c>
      <c r="F61" s="89" t="s">
        <v>48</v>
      </c>
      <c r="G61" s="88">
        <v>16</v>
      </c>
      <c r="H61" s="88">
        <v>118</v>
      </c>
      <c r="I61" s="89">
        <f t="shared" si="3"/>
        <v>1888</v>
      </c>
      <c r="J61" s="74" t="s">
        <v>150</v>
      </c>
      <c r="K61" s="52">
        <v>1</v>
      </c>
      <c r="L61" s="52">
        <v>1</v>
      </c>
      <c r="M61" s="52">
        <v>1</v>
      </c>
      <c r="N61" s="52" t="s">
        <v>310</v>
      </c>
      <c r="O61" s="52" t="s">
        <v>310</v>
      </c>
      <c r="P61" s="151" t="s">
        <v>310</v>
      </c>
      <c r="Q61" s="151">
        <v>1</v>
      </c>
      <c r="R61" s="151" t="s">
        <v>310</v>
      </c>
      <c r="S61" s="151" t="s">
        <v>310</v>
      </c>
    </row>
    <row r="62" spans="1:19" ht="18" customHeight="1">
      <c r="A62" s="93" t="s">
        <v>135</v>
      </c>
      <c r="B62" s="89" t="s">
        <v>73</v>
      </c>
      <c r="C62" s="89">
        <v>1985</v>
      </c>
      <c r="D62" s="89">
        <v>79</v>
      </c>
      <c r="E62" s="89" t="s">
        <v>175</v>
      </c>
      <c r="F62" s="89" t="s">
        <v>48</v>
      </c>
      <c r="G62" s="88">
        <v>24</v>
      </c>
      <c r="H62" s="88">
        <v>110</v>
      </c>
      <c r="I62" s="89">
        <f t="shared" si="3"/>
        <v>2640</v>
      </c>
      <c r="J62" s="74" t="s">
        <v>150</v>
      </c>
      <c r="K62" s="52">
        <v>1</v>
      </c>
      <c r="L62" s="52">
        <v>1</v>
      </c>
      <c r="M62" s="52" t="s">
        <v>310</v>
      </c>
      <c r="N62" s="52" t="s">
        <v>310</v>
      </c>
      <c r="O62" s="52" t="s">
        <v>310</v>
      </c>
      <c r="P62" s="151" t="s">
        <v>310</v>
      </c>
      <c r="Q62" s="151">
        <v>1</v>
      </c>
      <c r="R62" s="151" t="s">
        <v>310</v>
      </c>
      <c r="S62" s="151" t="s">
        <v>310</v>
      </c>
    </row>
    <row r="63" spans="1:19" ht="18" customHeight="1">
      <c r="A63" s="93" t="s">
        <v>62</v>
      </c>
      <c r="B63" s="89" t="s">
        <v>53</v>
      </c>
      <c r="C63" s="89">
        <v>1959</v>
      </c>
      <c r="D63" s="89">
        <v>72.5</v>
      </c>
      <c r="E63" s="89" t="s">
        <v>50</v>
      </c>
      <c r="F63" s="89" t="s">
        <v>48</v>
      </c>
      <c r="G63" s="88">
        <v>16</v>
      </c>
      <c r="H63" s="88">
        <v>140</v>
      </c>
      <c r="I63" s="89">
        <f t="shared" si="3"/>
        <v>2240</v>
      </c>
      <c r="J63" s="93" t="s">
        <v>362</v>
      </c>
      <c r="K63" s="52">
        <v>1</v>
      </c>
      <c r="L63" s="52">
        <v>1</v>
      </c>
      <c r="M63" s="52" t="s">
        <v>310</v>
      </c>
      <c r="N63" s="52" t="s">
        <v>310</v>
      </c>
      <c r="O63" s="52" t="s">
        <v>310</v>
      </c>
      <c r="P63" s="151" t="s">
        <v>310</v>
      </c>
      <c r="Q63" s="151">
        <v>1</v>
      </c>
      <c r="R63" s="151" t="s">
        <v>310</v>
      </c>
      <c r="S63" s="151">
        <v>1</v>
      </c>
    </row>
    <row r="64" spans="1:19" s="55" customFormat="1" ht="18" customHeight="1">
      <c r="A64" s="239" t="s">
        <v>479</v>
      </c>
      <c r="B64" s="239"/>
      <c r="C64" s="239"/>
      <c r="D64" s="239"/>
      <c r="E64" s="239"/>
      <c r="F64" s="239"/>
      <c r="G64" s="239"/>
      <c r="H64" s="239"/>
      <c r="I64" s="239"/>
      <c r="J64" s="239"/>
      <c r="K64" s="52" t="s">
        <v>33</v>
      </c>
      <c r="L64" s="52" t="s">
        <v>34</v>
      </c>
      <c r="M64" s="52" t="s">
        <v>88</v>
      </c>
      <c r="N64" s="52" t="s">
        <v>87</v>
      </c>
      <c r="O64" s="52" t="s">
        <v>37</v>
      </c>
      <c r="P64" s="52" t="s">
        <v>38</v>
      </c>
      <c r="Q64" s="52" t="s">
        <v>43</v>
      </c>
      <c r="R64" s="52" t="s">
        <v>32</v>
      </c>
      <c r="S64" s="52" t="s">
        <v>158</v>
      </c>
    </row>
    <row r="65" spans="1:19" ht="18" customHeight="1">
      <c r="A65" s="239"/>
      <c r="B65" s="239"/>
      <c r="C65" s="239"/>
      <c r="D65" s="239"/>
      <c r="E65" s="239"/>
      <c r="F65" s="239"/>
      <c r="G65" s="239"/>
      <c r="H65" s="239"/>
      <c r="I65" s="239"/>
      <c r="J65" s="239"/>
      <c r="K65" s="209" t="s">
        <v>42</v>
      </c>
      <c r="L65" s="210"/>
      <c r="M65" s="210"/>
      <c r="N65" s="210"/>
      <c r="O65" s="210"/>
      <c r="P65" s="210"/>
      <c r="Q65" s="210"/>
      <c r="R65" s="210"/>
      <c r="S65" s="210"/>
    </row>
    <row r="66" spans="1:19" ht="15.75" customHeight="1">
      <c r="A66" s="93" t="s">
        <v>100</v>
      </c>
      <c r="B66" s="89" t="s">
        <v>61</v>
      </c>
      <c r="C66" s="89">
        <v>1943</v>
      </c>
      <c r="D66" s="89">
        <v>95</v>
      </c>
      <c r="E66" s="89" t="s">
        <v>132</v>
      </c>
      <c r="F66" s="89" t="s">
        <v>48</v>
      </c>
      <c r="G66" s="88">
        <v>16</v>
      </c>
      <c r="H66" s="88">
        <v>32</v>
      </c>
      <c r="I66" s="89">
        <f>H66*G66</f>
        <v>512</v>
      </c>
      <c r="J66" s="75" t="s">
        <v>216</v>
      </c>
      <c r="K66" s="52">
        <v>1</v>
      </c>
      <c r="L66" s="52">
        <v>1</v>
      </c>
      <c r="M66" s="52" t="s">
        <v>310</v>
      </c>
      <c r="N66" s="52" t="s">
        <v>310</v>
      </c>
      <c r="O66" s="52" t="s">
        <v>310</v>
      </c>
      <c r="P66" s="151" t="s">
        <v>310</v>
      </c>
      <c r="Q66" s="151">
        <v>1</v>
      </c>
      <c r="R66" s="151" t="s">
        <v>310</v>
      </c>
      <c r="S66" s="151">
        <v>1</v>
      </c>
    </row>
    <row r="67" spans="1:19" ht="17.25" customHeight="1">
      <c r="A67" s="93" t="s">
        <v>93</v>
      </c>
      <c r="B67" s="89" t="s">
        <v>61</v>
      </c>
      <c r="C67" s="89">
        <v>1940</v>
      </c>
      <c r="D67" s="89" t="s">
        <v>194</v>
      </c>
      <c r="E67" s="89" t="s">
        <v>50</v>
      </c>
      <c r="F67" s="89" t="s">
        <v>48</v>
      </c>
      <c r="G67" s="88">
        <v>6</v>
      </c>
      <c r="H67" s="88">
        <v>34</v>
      </c>
      <c r="I67" s="89">
        <f>H67*G67</f>
        <v>204</v>
      </c>
      <c r="J67" s="75" t="s">
        <v>195</v>
      </c>
      <c r="K67" s="52">
        <v>1</v>
      </c>
      <c r="L67" s="52">
        <v>1</v>
      </c>
      <c r="M67" s="52" t="s">
        <v>310</v>
      </c>
      <c r="N67" s="52" t="s">
        <v>310</v>
      </c>
      <c r="O67" s="52" t="s">
        <v>310</v>
      </c>
      <c r="P67" s="52" t="s">
        <v>310</v>
      </c>
      <c r="Q67" s="151">
        <v>1</v>
      </c>
      <c r="R67" s="52" t="s">
        <v>310</v>
      </c>
      <c r="S67" s="52">
        <v>1</v>
      </c>
    </row>
    <row r="68" spans="1:19" ht="17.25" customHeight="1">
      <c r="A68" s="93" t="s">
        <v>268</v>
      </c>
      <c r="B68" s="89" t="s">
        <v>269</v>
      </c>
      <c r="C68" s="89">
        <v>1937</v>
      </c>
      <c r="D68" s="89">
        <v>82.6</v>
      </c>
      <c r="E68" s="89" t="s">
        <v>132</v>
      </c>
      <c r="F68" s="89" t="s">
        <v>48</v>
      </c>
      <c r="G68" s="88">
        <v>4</v>
      </c>
      <c r="H68" s="88">
        <v>35</v>
      </c>
      <c r="I68" s="89">
        <f>H68*G68</f>
        <v>140</v>
      </c>
      <c r="J68" s="93" t="s">
        <v>349</v>
      </c>
      <c r="K68" s="52">
        <v>1</v>
      </c>
      <c r="L68" s="52">
        <v>1</v>
      </c>
      <c r="M68" s="52" t="s">
        <v>310</v>
      </c>
      <c r="N68" s="52" t="s">
        <v>310</v>
      </c>
      <c r="O68" s="52" t="s">
        <v>310</v>
      </c>
      <c r="P68" s="151" t="s">
        <v>310</v>
      </c>
      <c r="Q68" s="151">
        <v>1</v>
      </c>
      <c r="R68" s="151" t="s">
        <v>310</v>
      </c>
      <c r="S68" s="151">
        <v>1</v>
      </c>
    </row>
    <row r="69" spans="1:19" s="55" customFormat="1" ht="18.75" customHeight="1">
      <c r="A69" s="239" t="s">
        <v>480</v>
      </c>
      <c r="B69" s="239"/>
      <c r="C69" s="239"/>
      <c r="D69" s="239"/>
      <c r="E69" s="239"/>
      <c r="F69" s="239"/>
      <c r="G69" s="239"/>
      <c r="H69" s="239"/>
      <c r="I69" s="239"/>
      <c r="J69" s="239"/>
      <c r="K69" s="52" t="s">
        <v>33</v>
      </c>
      <c r="L69" s="52" t="s">
        <v>34</v>
      </c>
      <c r="M69" s="52" t="s">
        <v>88</v>
      </c>
      <c r="N69" s="52" t="s">
        <v>87</v>
      </c>
      <c r="O69" s="52" t="s">
        <v>37</v>
      </c>
      <c r="P69" s="52" t="s">
        <v>38</v>
      </c>
      <c r="Q69" s="52" t="s">
        <v>43</v>
      </c>
      <c r="R69" s="52" t="s">
        <v>32</v>
      </c>
      <c r="S69" s="52" t="s">
        <v>158</v>
      </c>
    </row>
    <row r="70" spans="1:19">
      <c r="A70" s="239"/>
      <c r="B70" s="239"/>
      <c r="C70" s="239"/>
      <c r="D70" s="239"/>
      <c r="E70" s="239"/>
      <c r="F70" s="239"/>
      <c r="G70" s="239"/>
      <c r="H70" s="239"/>
      <c r="I70" s="239"/>
      <c r="J70" s="239"/>
      <c r="K70" s="209" t="s">
        <v>42</v>
      </c>
      <c r="L70" s="210"/>
      <c r="M70" s="210"/>
      <c r="N70" s="210"/>
      <c r="O70" s="210"/>
      <c r="P70" s="210"/>
      <c r="Q70" s="210"/>
      <c r="R70" s="210"/>
      <c r="S70" s="210"/>
    </row>
    <row r="71" spans="1:19" ht="18.75" customHeight="1">
      <c r="A71" s="93" t="s">
        <v>251</v>
      </c>
      <c r="B71" s="89" t="s">
        <v>56</v>
      </c>
      <c r="C71" s="89">
        <v>2002</v>
      </c>
      <c r="D71" s="89">
        <v>55</v>
      </c>
      <c r="E71" s="89" t="s">
        <v>175</v>
      </c>
      <c r="F71" s="89" t="s">
        <v>48</v>
      </c>
      <c r="G71" s="88">
        <v>8</v>
      </c>
      <c r="H71" s="88">
        <v>63</v>
      </c>
      <c r="I71" s="89">
        <f t="shared" ref="I71:I76" si="4">H71*G71</f>
        <v>504</v>
      </c>
      <c r="J71" s="75" t="s">
        <v>165</v>
      </c>
      <c r="K71" s="52">
        <v>1</v>
      </c>
      <c r="L71" s="52">
        <v>1</v>
      </c>
      <c r="M71" s="52" t="s">
        <v>310</v>
      </c>
      <c r="N71" s="52" t="s">
        <v>310</v>
      </c>
      <c r="O71" s="52">
        <v>1</v>
      </c>
      <c r="P71" s="151" t="s">
        <v>310</v>
      </c>
      <c r="Q71" s="151">
        <v>1</v>
      </c>
      <c r="R71" s="151" t="s">
        <v>310</v>
      </c>
      <c r="S71" s="151" t="s">
        <v>310</v>
      </c>
    </row>
    <row r="72" spans="1:19" ht="18.75" customHeight="1">
      <c r="A72" s="93" t="s">
        <v>90</v>
      </c>
      <c r="B72" s="89" t="s">
        <v>49</v>
      </c>
      <c r="C72" s="89">
        <v>1973</v>
      </c>
      <c r="D72" s="89">
        <v>68.8</v>
      </c>
      <c r="E72" s="89" t="s">
        <v>175</v>
      </c>
      <c r="F72" s="89" t="s">
        <v>48</v>
      </c>
      <c r="G72" s="88">
        <v>8</v>
      </c>
      <c r="H72" s="88">
        <v>61</v>
      </c>
      <c r="I72" s="89">
        <f t="shared" si="4"/>
        <v>488</v>
      </c>
      <c r="J72" s="75" t="s">
        <v>203</v>
      </c>
      <c r="K72" s="52">
        <v>1</v>
      </c>
      <c r="L72" s="52">
        <v>1</v>
      </c>
      <c r="M72" s="52" t="s">
        <v>310</v>
      </c>
      <c r="N72" s="52" t="s">
        <v>310</v>
      </c>
      <c r="O72" s="52" t="s">
        <v>310</v>
      </c>
      <c r="P72" s="151" t="s">
        <v>310</v>
      </c>
      <c r="Q72" s="151">
        <v>1</v>
      </c>
      <c r="R72" s="151" t="s">
        <v>310</v>
      </c>
      <c r="S72" s="151" t="s">
        <v>310</v>
      </c>
    </row>
    <row r="73" spans="1:19" ht="18.75" customHeight="1">
      <c r="A73" s="93" t="s">
        <v>259</v>
      </c>
      <c r="B73" s="89" t="s">
        <v>46</v>
      </c>
      <c r="C73" s="89">
        <v>1979</v>
      </c>
      <c r="D73" s="89">
        <v>68.8</v>
      </c>
      <c r="E73" s="89" t="s">
        <v>175</v>
      </c>
      <c r="F73" s="89" t="s">
        <v>48</v>
      </c>
      <c r="G73" s="88">
        <v>10</v>
      </c>
      <c r="H73" s="88">
        <v>63</v>
      </c>
      <c r="I73" s="89">
        <f t="shared" si="4"/>
        <v>630</v>
      </c>
      <c r="J73" s="93" t="s">
        <v>214</v>
      </c>
      <c r="K73" s="52">
        <v>1</v>
      </c>
      <c r="L73" s="52">
        <v>1</v>
      </c>
      <c r="M73" s="52" t="s">
        <v>310</v>
      </c>
      <c r="N73" s="52">
        <v>1</v>
      </c>
      <c r="O73" s="52" t="s">
        <v>310</v>
      </c>
      <c r="P73" s="151" t="s">
        <v>310</v>
      </c>
      <c r="Q73" s="151">
        <v>1</v>
      </c>
      <c r="R73" s="151" t="s">
        <v>310</v>
      </c>
      <c r="S73" s="151" t="s">
        <v>310</v>
      </c>
    </row>
    <row r="74" spans="1:19" ht="18.75" customHeight="1">
      <c r="A74" s="93" t="s">
        <v>260</v>
      </c>
      <c r="B74" s="89" t="s">
        <v>59</v>
      </c>
      <c r="C74" s="89">
        <v>1953</v>
      </c>
      <c r="D74" s="89">
        <v>65</v>
      </c>
      <c r="E74" s="89" t="s">
        <v>175</v>
      </c>
      <c r="F74" s="89" t="s">
        <v>48</v>
      </c>
      <c r="G74" s="88">
        <v>4</v>
      </c>
      <c r="H74" s="88">
        <v>67</v>
      </c>
      <c r="I74" s="89">
        <f t="shared" si="4"/>
        <v>268</v>
      </c>
      <c r="J74" s="75" t="s">
        <v>58</v>
      </c>
      <c r="K74" s="52">
        <v>1</v>
      </c>
      <c r="L74" s="52">
        <v>1</v>
      </c>
      <c r="M74" s="52" t="s">
        <v>310</v>
      </c>
      <c r="N74" s="52" t="s">
        <v>310</v>
      </c>
      <c r="O74" s="52" t="s">
        <v>310</v>
      </c>
      <c r="P74" s="151" t="s">
        <v>310</v>
      </c>
      <c r="Q74" s="151">
        <v>1</v>
      </c>
      <c r="R74" s="151" t="s">
        <v>310</v>
      </c>
      <c r="S74" s="151">
        <v>1</v>
      </c>
    </row>
    <row r="75" spans="1:19" ht="18.75" customHeight="1">
      <c r="A75" s="93" t="s">
        <v>262</v>
      </c>
      <c r="B75" s="89" t="s">
        <v>57</v>
      </c>
      <c r="C75" s="89">
        <v>1996</v>
      </c>
      <c r="D75" s="89">
        <v>49.8</v>
      </c>
      <c r="E75" s="89" t="s">
        <v>50</v>
      </c>
      <c r="F75" s="89" t="s">
        <v>48</v>
      </c>
      <c r="G75" s="88">
        <v>16</v>
      </c>
      <c r="H75" s="88">
        <v>37</v>
      </c>
      <c r="I75" s="89">
        <f t="shared" si="4"/>
        <v>592</v>
      </c>
      <c r="J75" s="93" t="s">
        <v>207</v>
      </c>
      <c r="K75" s="52">
        <v>1</v>
      </c>
      <c r="L75" s="52">
        <v>1</v>
      </c>
      <c r="M75" s="52" t="s">
        <v>310</v>
      </c>
      <c r="N75" s="52">
        <v>1</v>
      </c>
      <c r="O75" s="52" t="s">
        <v>310</v>
      </c>
      <c r="P75" s="151" t="s">
        <v>310</v>
      </c>
      <c r="Q75" s="151">
        <v>1</v>
      </c>
      <c r="R75" s="151" t="s">
        <v>310</v>
      </c>
      <c r="S75" s="151">
        <v>1</v>
      </c>
    </row>
    <row r="76" spans="1:19" ht="18.75" customHeight="1">
      <c r="A76" s="93" t="s">
        <v>133</v>
      </c>
      <c r="B76" s="89" t="s">
        <v>56</v>
      </c>
      <c r="C76" s="89">
        <v>2001</v>
      </c>
      <c r="D76" s="89">
        <v>63</v>
      </c>
      <c r="E76" s="89" t="s">
        <v>175</v>
      </c>
      <c r="F76" s="89" t="s">
        <v>48</v>
      </c>
      <c r="G76" s="88">
        <v>8</v>
      </c>
      <c r="H76" s="88">
        <v>60</v>
      </c>
      <c r="I76" s="89">
        <f t="shared" si="4"/>
        <v>480</v>
      </c>
      <c r="J76" s="75" t="s">
        <v>280</v>
      </c>
      <c r="K76" s="52">
        <v>1</v>
      </c>
      <c r="L76" s="52" t="s">
        <v>310</v>
      </c>
      <c r="M76" s="52" t="s">
        <v>310</v>
      </c>
      <c r="N76" s="52" t="s">
        <v>310</v>
      </c>
      <c r="O76" s="52" t="s">
        <v>310</v>
      </c>
      <c r="P76" s="151" t="s">
        <v>310</v>
      </c>
      <c r="Q76" s="151" t="s">
        <v>310</v>
      </c>
      <c r="R76" s="151" t="s">
        <v>310</v>
      </c>
      <c r="S76" s="151" t="s">
        <v>310</v>
      </c>
    </row>
    <row r="77" spans="1:19" s="55" customFormat="1" ht="18" customHeight="1">
      <c r="A77" s="230" t="s">
        <v>481</v>
      </c>
      <c r="B77" s="231"/>
      <c r="C77" s="231"/>
      <c r="D77" s="231"/>
      <c r="E77" s="231"/>
      <c r="F77" s="231"/>
      <c r="G77" s="231"/>
      <c r="H77" s="231"/>
      <c r="I77" s="231"/>
      <c r="J77" s="232"/>
      <c r="K77" s="52" t="s">
        <v>33</v>
      </c>
      <c r="L77" s="52" t="s">
        <v>34</v>
      </c>
      <c r="M77" s="52" t="s">
        <v>88</v>
      </c>
      <c r="N77" s="52" t="s">
        <v>87</v>
      </c>
      <c r="O77" s="52" t="s">
        <v>37</v>
      </c>
      <c r="P77" s="52" t="s">
        <v>38</v>
      </c>
      <c r="Q77" s="52" t="s">
        <v>43</v>
      </c>
      <c r="R77" s="52" t="s">
        <v>32</v>
      </c>
      <c r="S77" s="52" t="s">
        <v>158</v>
      </c>
    </row>
    <row r="78" spans="1:19" ht="16.5" customHeight="1">
      <c r="A78" s="233"/>
      <c r="B78" s="234"/>
      <c r="C78" s="234"/>
      <c r="D78" s="234"/>
      <c r="E78" s="234"/>
      <c r="F78" s="234"/>
      <c r="G78" s="234"/>
      <c r="H78" s="234"/>
      <c r="I78" s="234"/>
      <c r="J78" s="235"/>
      <c r="K78" s="209" t="s">
        <v>42</v>
      </c>
      <c r="L78" s="210"/>
      <c r="M78" s="210"/>
      <c r="N78" s="210"/>
      <c r="O78" s="210"/>
      <c r="P78" s="210"/>
      <c r="Q78" s="210"/>
      <c r="R78" s="210"/>
      <c r="S78" s="210"/>
    </row>
    <row r="79" spans="1:19" ht="18.75" customHeight="1">
      <c r="A79" s="93" t="s">
        <v>90</v>
      </c>
      <c r="B79" s="89" t="s">
        <v>49</v>
      </c>
      <c r="C79" s="89">
        <v>1973</v>
      </c>
      <c r="D79" s="89">
        <v>68.8</v>
      </c>
      <c r="E79" s="89" t="s">
        <v>175</v>
      </c>
      <c r="F79" s="89" t="s">
        <v>48</v>
      </c>
      <c r="G79" s="88">
        <v>8</v>
      </c>
      <c r="H79" s="88">
        <v>135</v>
      </c>
      <c r="I79" s="89">
        <f>H79*G79</f>
        <v>1080</v>
      </c>
      <c r="J79" s="75" t="s">
        <v>203</v>
      </c>
      <c r="K79" s="52">
        <v>1</v>
      </c>
      <c r="L79" s="52">
        <v>1</v>
      </c>
      <c r="M79" s="52" t="s">
        <v>310</v>
      </c>
      <c r="N79" s="52" t="s">
        <v>310</v>
      </c>
      <c r="O79" s="52">
        <v>1</v>
      </c>
      <c r="P79" s="52" t="s">
        <v>310</v>
      </c>
      <c r="Q79" s="52">
        <v>1</v>
      </c>
      <c r="R79" s="52" t="s">
        <v>310</v>
      </c>
      <c r="S79" s="52" t="s">
        <v>310</v>
      </c>
    </row>
    <row r="80" spans="1:19" ht="18.75" customHeight="1">
      <c r="A80" s="93" t="s">
        <v>258</v>
      </c>
      <c r="B80" s="89" t="s">
        <v>73</v>
      </c>
      <c r="C80" s="89">
        <v>1987</v>
      </c>
      <c r="D80" s="89">
        <v>51.6</v>
      </c>
      <c r="E80" s="89" t="s">
        <v>175</v>
      </c>
      <c r="F80" s="89" t="s">
        <v>48</v>
      </c>
      <c r="G80" s="88">
        <v>8</v>
      </c>
      <c r="H80" s="88">
        <v>126</v>
      </c>
      <c r="I80" s="89">
        <f>H80*G80</f>
        <v>1008</v>
      </c>
      <c r="J80" s="75" t="s">
        <v>208</v>
      </c>
      <c r="K80" s="52">
        <v>1</v>
      </c>
      <c r="L80" s="52">
        <v>1</v>
      </c>
      <c r="M80" s="152" t="s">
        <v>310</v>
      </c>
      <c r="N80" s="152" t="s">
        <v>310</v>
      </c>
      <c r="O80" s="152" t="s">
        <v>310</v>
      </c>
      <c r="P80" s="152">
        <v>1</v>
      </c>
      <c r="Q80" s="52">
        <v>1</v>
      </c>
      <c r="R80" s="152" t="s">
        <v>310</v>
      </c>
      <c r="S80" s="52">
        <v>1</v>
      </c>
    </row>
    <row r="81" spans="1:19" ht="18.75" customHeight="1">
      <c r="A81" s="93" t="s">
        <v>259</v>
      </c>
      <c r="B81" s="89" t="s">
        <v>46</v>
      </c>
      <c r="C81" s="89">
        <v>1979</v>
      </c>
      <c r="D81" s="89">
        <v>68.8</v>
      </c>
      <c r="E81" s="89" t="s">
        <v>175</v>
      </c>
      <c r="F81" s="89" t="s">
        <v>48</v>
      </c>
      <c r="G81" s="88">
        <v>10</v>
      </c>
      <c r="H81" s="88">
        <v>140</v>
      </c>
      <c r="I81" s="89">
        <f>H81*G81</f>
        <v>1400</v>
      </c>
      <c r="J81" s="93" t="s">
        <v>214</v>
      </c>
      <c r="K81" s="52">
        <v>1</v>
      </c>
      <c r="L81" s="52">
        <v>1</v>
      </c>
      <c r="M81" s="52" t="s">
        <v>310</v>
      </c>
      <c r="N81" s="52" t="s">
        <v>310</v>
      </c>
      <c r="O81" s="52" t="s">
        <v>310</v>
      </c>
      <c r="P81" s="52" t="s">
        <v>310</v>
      </c>
      <c r="Q81" s="52">
        <v>1</v>
      </c>
      <c r="R81" s="52" t="s">
        <v>310</v>
      </c>
      <c r="S81" s="52">
        <v>1</v>
      </c>
    </row>
    <row r="82" spans="1:19" ht="18.75" customHeight="1">
      <c r="A82" s="93" t="s">
        <v>133</v>
      </c>
      <c r="B82" s="89" t="s">
        <v>56</v>
      </c>
      <c r="C82" s="89">
        <v>2001</v>
      </c>
      <c r="D82" s="89">
        <v>63</v>
      </c>
      <c r="E82" s="89" t="s">
        <v>175</v>
      </c>
      <c r="F82" s="89" t="s">
        <v>48</v>
      </c>
      <c r="G82" s="88">
        <v>8</v>
      </c>
      <c r="H82" s="88">
        <v>129</v>
      </c>
      <c r="I82" s="89">
        <f>H82*G82</f>
        <v>1032</v>
      </c>
      <c r="J82" s="75" t="s">
        <v>280</v>
      </c>
      <c r="K82" s="52">
        <v>1</v>
      </c>
      <c r="L82" s="52">
        <v>1</v>
      </c>
      <c r="M82" s="52" t="s">
        <v>310</v>
      </c>
      <c r="N82" s="52" t="s">
        <v>310</v>
      </c>
      <c r="O82" s="52" t="s">
        <v>310</v>
      </c>
      <c r="P82" s="52" t="s">
        <v>310</v>
      </c>
      <c r="Q82" s="52">
        <v>1</v>
      </c>
      <c r="R82" s="52" t="s">
        <v>310</v>
      </c>
      <c r="S82" s="52" t="s">
        <v>310</v>
      </c>
    </row>
    <row r="84" spans="1:19">
      <c r="A84" s="42"/>
      <c r="B84" s="49"/>
      <c r="C84" s="49"/>
      <c r="D84" s="49"/>
      <c r="E84" s="49"/>
      <c r="F84" s="49"/>
      <c r="G84" s="49"/>
      <c r="H84" s="49"/>
      <c r="I84" s="49"/>
      <c r="J84" s="49"/>
      <c r="K84" s="49"/>
    </row>
    <row r="85" spans="1:19" ht="15.75">
      <c r="A85" s="131" t="s">
        <v>75</v>
      </c>
      <c r="B85" s="132"/>
      <c r="C85" s="53"/>
      <c r="D85" s="53"/>
      <c r="E85" s="57" t="s">
        <v>445</v>
      </c>
      <c r="F85" s="57"/>
      <c r="G85" s="57"/>
      <c r="H85" s="57"/>
      <c r="I85" s="57"/>
      <c r="J85" s="53"/>
      <c r="K85" s="49"/>
    </row>
    <row r="86" spans="1:19">
      <c r="A86" s="125"/>
      <c r="B86" s="132"/>
      <c r="C86" s="49"/>
      <c r="D86" s="49"/>
      <c r="E86" s="49"/>
      <c r="F86" s="49"/>
      <c r="G86" s="49"/>
      <c r="H86" s="49"/>
      <c r="I86" s="49"/>
      <c r="J86" s="49"/>
      <c r="K86" s="49"/>
    </row>
    <row r="87" spans="1:19" ht="15.75">
      <c r="A87" s="131" t="s">
        <v>76</v>
      </c>
      <c r="B87" s="132"/>
      <c r="C87" s="53"/>
      <c r="D87" s="53"/>
      <c r="E87" s="57" t="s">
        <v>155</v>
      </c>
      <c r="F87" s="57"/>
      <c r="G87" s="57"/>
      <c r="H87" s="57"/>
      <c r="I87" s="57"/>
      <c r="J87" s="53"/>
      <c r="K87" s="49"/>
    </row>
    <row r="88" spans="1:19">
      <c r="A88" s="125"/>
      <c r="B88" s="132"/>
      <c r="C88" s="49"/>
      <c r="D88" s="49"/>
      <c r="E88" s="49"/>
      <c r="F88" s="49"/>
      <c r="G88" s="49"/>
      <c r="H88" s="49"/>
      <c r="I88" s="49"/>
      <c r="J88" s="49"/>
      <c r="K88" s="49"/>
    </row>
    <row r="89" spans="1:19" ht="15.75">
      <c r="A89" s="236" t="s">
        <v>154</v>
      </c>
      <c r="B89" s="236"/>
      <c r="C89" s="54"/>
      <c r="D89" s="54"/>
      <c r="E89" s="57" t="s">
        <v>446</v>
      </c>
      <c r="F89" s="57"/>
      <c r="G89" s="57"/>
      <c r="H89" s="57"/>
      <c r="I89" s="57"/>
      <c r="J89" s="53"/>
      <c r="K89" s="49"/>
    </row>
    <row r="90" spans="1:19">
      <c r="A90" s="128"/>
      <c r="B90" s="125"/>
      <c r="C90" s="49"/>
      <c r="D90" s="49"/>
      <c r="E90" s="49"/>
      <c r="F90" s="49"/>
      <c r="G90" s="49"/>
      <c r="H90" s="49"/>
      <c r="I90" s="49"/>
      <c r="J90" s="49"/>
      <c r="K90" s="49"/>
    </row>
    <row r="91" spans="1:19">
      <c r="A91" s="44"/>
      <c r="B91" s="49"/>
      <c r="C91" s="49"/>
      <c r="D91" s="49"/>
      <c r="E91" s="49"/>
      <c r="F91" s="49"/>
      <c r="G91" s="49"/>
      <c r="H91" s="49"/>
      <c r="I91" s="49"/>
      <c r="J91" s="49"/>
      <c r="K91" s="49"/>
    </row>
    <row r="92" spans="1:19">
      <c r="A92" s="44"/>
      <c r="B92" s="49"/>
      <c r="C92" s="49"/>
      <c r="D92" s="49"/>
      <c r="E92" s="49"/>
      <c r="F92" s="49"/>
      <c r="G92" s="49"/>
      <c r="H92" s="49"/>
      <c r="I92" s="49"/>
      <c r="J92" s="49"/>
      <c r="K92" s="49"/>
    </row>
    <row r="93" spans="1:19">
      <c r="A93" s="44"/>
      <c r="B93" s="44"/>
      <c r="C93" s="44"/>
      <c r="D93" s="44"/>
      <c r="E93" s="44"/>
      <c r="F93" s="44"/>
      <c r="G93" s="44"/>
      <c r="H93" s="42"/>
      <c r="I93" s="42"/>
      <c r="J93" s="72"/>
      <c r="K93" s="43"/>
    </row>
    <row r="94" spans="1:19">
      <c r="D94" s="42"/>
      <c r="E94" s="42"/>
      <c r="F94" s="42"/>
      <c r="G94" s="42"/>
      <c r="H94" s="42"/>
      <c r="I94" s="42"/>
      <c r="J94" s="72"/>
    </row>
    <row r="95" spans="1:19">
      <c r="D95" s="42"/>
      <c r="E95" s="42"/>
      <c r="F95" s="42"/>
      <c r="G95" s="42"/>
      <c r="H95" s="42"/>
      <c r="I95" s="42"/>
    </row>
    <row r="96" spans="1:19">
      <c r="D96" s="42"/>
      <c r="E96" s="42"/>
      <c r="F96" s="42"/>
      <c r="G96" s="42"/>
      <c r="H96" s="42"/>
      <c r="I96" s="42"/>
    </row>
    <row r="97" spans="4:9">
      <c r="D97" s="42"/>
      <c r="E97" s="42"/>
      <c r="F97" s="42"/>
      <c r="G97" s="42"/>
      <c r="H97" s="42"/>
      <c r="I97" s="42"/>
    </row>
    <row r="98" spans="4:9">
      <c r="D98" s="42"/>
      <c r="E98" s="42"/>
      <c r="F98" s="42"/>
      <c r="G98" s="42"/>
      <c r="H98" s="42"/>
      <c r="I98" s="42"/>
    </row>
    <row r="99" spans="4:9">
      <c r="D99" s="42"/>
      <c r="E99" s="42"/>
      <c r="F99" s="42"/>
      <c r="G99" s="42"/>
      <c r="H99" s="42"/>
      <c r="I99" s="42"/>
    </row>
    <row r="100" spans="4:9">
      <c r="D100" s="42"/>
      <c r="E100" s="42"/>
      <c r="F100" s="42"/>
      <c r="G100" s="42"/>
      <c r="H100" s="42"/>
      <c r="I100" s="42"/>
    </row>
    <row r="101" spans="4:9">
      <c r="D101" s="42"/>
      <c r="E101" s="42"/>
      <c r="F101" s="42"/>
      <c r="G101" s="42"/>
      <c r="H101" s="42"/>
      <c r="I101" s="42"/>
    </row>
    <row r="102" spans="4:9">
      <c r="D102" s="42"/>
      <c r="E102" s="42"/>
      <c r="F102" s="42"/>
      <c r="G102" s="42"/>
      <c r="H102" s="42"/>
      <c r="I102" s="42"/>
    </row>
    <row r="103" spans="4:9">
      <c r="D103" s="42"/>
      <c r="E103" s="42"/>
      <c r="F103" s="42"/>
      <c r="G103" s="42"/>
      <c r="H103" s="42"/>
      <c r="I103" s="42"/>
    </row>
    <row r="104" spans="4:9">
      <c r="D104" s="42"/>
      <c r="E104" s="42"/>
      <c r="F104" s="42"/>
      <c r="G104" s="42"/>
    </row>
  </sheetData>
  <sortState ref="A34:S55">
    <sortCondition ref="B34:B55"/>
    <sortCondition ref="D34:D55"/>
  </sortState>
  <mergeCells count="28">
    <mergeCell ref="A64:J65"/>
    <mergeCell ref="A1:S1"/>
    <mergeCell ref="A3:S3"/>
    <mergeCell ref="A4:S4"/>
    <mergeCell ref="A5:S5"/>
    <mergeCell ref="A6:S6"/>
    <mergeCell ref="A9:S9"/>
    <mergeCell ref="A10:J10"/>
    <mergeCell ref="K10:S10"/>
    <mergeCell ref="A2:S2"/>
    <mergeCell ref="A8:R8"/>
    <mergeCell ref="A7:S7"/>
    <mergeCell ref="A77:J78"/>
    <mergeCell ref="A89:B89"/>
    <mergeCell ref="K78:S78"/>
    <mergeCell ref="A11:A12"/>
    <mergeCell ref="E11:E12"/>
    <mergeCell ref="F11:F12"/>
    <mergeCell ref="H11:H12"/>
    <mergeCell ref="J11:J12"/>
    <mergeCell ref="K70:S70"/>
    <mergeCell ref="K57:S57"/>
    <mergeCell ref="K12:S12"/>
    <mergeCell ref="K32:S32"/>
    <mergeCell ref="K65:S65"/>
    <mergeCell ref="A69:J70"/>
    <mergeCell ref="A31:J32"/>
    <mergeCell ref="A56:J57"/>
  </mergeCells>
  <phoneticPr fontId="0" type="noConversion"/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89"/>
  <sheetViews>
    <sheetView topLeftCell="A17" zoomScaleNormal="100" workbookViewId="0">
      <selection activeCell="K11" sqref="K1:S1048576"/>
    </sheetView>
  </sheetViews>
  <sheetFormatPr defaultRowHeight="15"/>
  <cols>
    <col min="1" max="1" width="21.7109375" style="105" customWidth="1"/>
    <col min="2" max="3" width="5.85546875" customWidth="1"/>
    <col min="4" max="4" width="7.5703125" customWidth="1"/>
    <col min="5" max="5" width="6.28515625" customWidth="1"/>
    <col min="6" max="6" width="11" customWidth="1"/>
    <col min="7" max="7" width="4.28515625" customWidth="1"/>
    <col min="8" max="8" width="5" style="40" customWidth="1"/>
    <col min="9" max="9" width="5.28515625" style="40" customWidth="1"/>
    <col min="10" max="10" width="15.5703125" customWidth="1"/>
    <col min="11" max="19" width="4.140625" customWidth="1"/>
    <col min="20" max="20" width="5.28515625" customWidth="1"/>
  </cols>
  <sheetData>
    <row r="1" spans="1:19" ht="15.7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</row>
    <row r="2" spans="1:19" ht="15.75">
      <c r="A2" s="205" t="s">
        <v>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</row>
    <row r="3" spans="1:19" ht="15.75">
      <c r="A3" s="205" t="s">
        <v>1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</row>
    <row r="4" spans="1:19" ht="15.75">
      <c r="A4" s="205" t="s">
        <v>444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</row>
    <row r="5" spans="1:19" ht="25.5">
      <c r="A5" s="259" t="s">
        <v>27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</row>
    <row r="6" spans="1:19" ht="18.75">
      <c r="A6" s="260" t="s">
        <v>77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</row>
    <row r="7" spans="1:19" ht="18.75">
      <c r="A7" s="260" t="s">
        <v>78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</row>
    <row r="8" spans="1:19" ht="18.75">
      <c r="A8" s="225" t="s">
        <v>448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110"/>
    </row>
    <row r="9" spans="1:19" ht="15.75">
      <c r="A9" s="261" t="s">
        <v>447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</row>
    <row r="10" spans="1:19" ht="27" thickBot="1">
      <c r="A10" s="262" t="s">
        <v>296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58" t="s">
        <v>45</v>
      </c>
      <c r="L10" s="258"/>
      <c r="M10" s="258"/>
      <c r="N10" s="258"/>
      <c r="O10" s="258"/>
      <c r="P10" s="258"/>
      <c r="Q10" s="258"/>
      <c r="R10" s="258"/>
      <c r="S10" s="258"/>
    </row>
    <row r="11" spans="1:19">
      <c r="A11" s="254" t="s">
        <v>28</v>
      </c>
      <c r="B11" s="62" t="s">
        <v>29</v>
      </c>
      <c r="C11" s="63" t="s">
        <v>30</v>
      </c>
      <c r="D11" s="62" t="s">
        <v>5</v>
      </c>
      <c r="E11" s="255" t="s">
        <v>6</v>
      </c>
      <c r="F11" s="256" t="s">
        <v>7</v>
      </c>
      <c r="G11" s="62" t="s">
        <v>31</v>
      </c>
      <c r="H11" s="257" t="s">
        <v>10</v>
      </c>
      <c r="I11" s="64" t="s">
        <v>311</v>
      </c>
      <c r="J11" s="252" t="s">
        <v>12</v>
      </c>
      <c r="K11" s="52" t="s">
        <v>33</v>
      </c>
      <c r="L11" s="52" t="s">
        <v>34</v>
      </c>
      <c r="M11" s="52" t="s">
        <v>88</v>
      </c>
      <c r="N11" s="52" t="s">
        <v>87</v>
      </c>
      <c r="O11" s="52" t="s">
        <v>37</v>
      </c>
      <c r="P11" s="52" t="s">
        <v>38</v>
      </c>
      <c r="Q11" s="52" t="s">
        <v>43</v>
      </c>
      <c r="R11" s="52" t="s">
        <v>32</v>
      </c>
      <c r="S11" s="52" t="s">
        <v>158</v>
      </c>
    </row>
    <row r="12" spans="1:19" ht="15.75">
      <c r="A12" s="254"/>
      <c r="B12" s="65" t="s">
        <v>39</v>
      </c>
      <c r="C12" s="66" t="s">
        <v>40</v>
      </c>
      <c r="D12" s="65" t="s">
        <v>44</v>
      </c>
      <c r="E12" s="255"/>
      <c r="F12" s="256"/>
      <c r="G12" s="65" t="s">
        <v>41</v>
      </c>
      <c r="H12" s="257"/>
      <c r="I12" s="65" t="s">
        <v>312</v>
      </c>
      <c r="J12" s="253"/>
      <c r="K12" s="248" t="s">
        <v>42</v>
      </c>
      <c r="L12" s="248"/>
      <c r="M12" s="248"/>
      <c r="N12" s="248"/>
      <c r="O12" s="248"/>
      <c r="P12" s="248"/>
      <c r="Q12" s="248"/>
      <c r="R12" s="248"/>
      <c r="S12" s="248"/>
    </row>
    <row r="13" spans="1:19">
      <c r="A13" s="81" t="s">
        <v>295</v>
      </c>
      <c r="B13" s="77" t="s">
        <v>73</v>
      </c>
      <c r="C13" s="77">
        <v>1987</v>
      </c>
      <c r="D13" s="77">
        <v>73</v>
      </c>
      <c r="E13" s="78" t="s">
        <v>175</v>
      </c>
      <c r="F13" s="78" t="s">
        <v>48</v>
      </c>
      <c r="G13" s="77">
        <v>16</v>
      </c>
      <c r="H13" s="77">
        <v>35</v>
      </c>
      <c r="I13" s="77">
        <f>H13*G13</f>
        <v>560</v>
      </c>
      <c r="J13" s="77" t="s">
        <v>150</v>
      </c>
      <c r="K13" s="153">
        <v>1</v>
      </c>
      <c r="L13" s="80">
        <v>1</v>
      </c>
      <c r="M13" s="80">
        <v>1</v>
      </c>
      <c r="N13" s="80" t="s">
        <v>310</v>
      </c>
      <c r="O13" s="80" t="s">
        <v>310</v>
      </c>
      <c r="P13" s="121" t="s">
        <v>310</v>
      </c>
      <c r="Q13" s="121">
        <v>1</v>
      </c>
      <c r="R13" s="121" t="s">
        <v>310</v>
      </c>
      <c r="S13" s="121" t="s">
        <v>310</v>
      </c>
    </row>
    <row r="14" spans="1:19">
      <c r="A14" s="81" t="s">
        <v>249</v>
      </c>
      <c r="B14" s="77" t="s">
        <v>59</v>
      </c>
      <c r="C14" s="77">
        <v>1949</v>
      </c>
      <c r="D14" s="77">
        <v>111</v>
      </c>
      <c r="E14" s="78" t="s">
        <v>54</v>
      </c>
      <c r="F14" s="78" t="s">
        <v>51</v>
      </c>
      <c r="G14" s="77">
        <v>10</v>
      </c>
      <c r="H14" s="77">
        <v>75</v>
      </c>
      <c r="I14" s="77">
        <f>H14*G14</f>
        <v>750</v>
      </c>
      <c r="J14" s="77" t="s">
        <v>363</v>
      </c>
      <c r="K14" s="80">
        <v>1</v>
      </c>
      <c r="L14" s="80">
        <v>1</v>
      </c>
      <c r="M14" s="80" t="s">
        <v>310</v>
      </c>
      <c r="N14" s="80" t="s">
        <v>310</v>
      </c>
      <c r="O14" s="80" t="s">
        <v>310</v>
      </c>
      <c r="P14" s="48" t="s">
        <v>310</v>
      </c>
      <c r="Q14" s="48">
        <v>1</v>
      </c>
      <c r="R14" s="121" t="s">
        <v>310</v>
      </c>
      <c r="S14" s="121" t="s">
        <v>310</v>
      </c>
    </row>
    <row r="15" spans="1:19" ht="26.25">
      <c r="A15" s="250" t="s">
        <v>119</v>
      </c>
      <c r="B15" s="250"/>
      <c r="C15" s="250"/>
      <c r="D15" s="250"/>
      <c r="E15" s="250"/>
      <c r="F15" s="250"/>
      <c r="G15" s="250"/>
      <c r="H15" s="250"/>
      <c r="I15" s="250"/>
      <c r="J15" s="250"/>
      <c r="K15" s="52" t="s">
        <v>33</v>
      </c>
      <c r="L15" s="52" t="s">
        <v>34</v>
      </c>
      <c r="M15" s="52" t="s">
        <v>88</v>
      </c>
      <c r="N15" s="52" t="s">
        <v>87</v>
      </c>
      <c r="O15" s="52" t="s">
        <v>37</v>
      </c>
      <c r="P15" s="52" t="s">
        <v>38</v>
      </c>
      <c r="Q15" s="52" t="s">
        <v>43</v>
      </c>
      <c r="R15" s="52" t="s">
        <v>32</v>
      </c>
      <c r="S15" s="52" t="s">
        <v>158</v>
      </c>
    </row>
    <row r="16" spans="1:19" ht="18.75" customHeight="1">
      <c r="A16" s="81" t="s">
        <v>137</v>
      </c>
      <c r="B16" s="77" t="s">
        <v>60</v>
      </c>
      <c r="C16" s="77">
        <v>1947</v>
      </c>
      <c r="D16" s="77">
        <v>97.3</v>
      </c>
      <c r="E16" s="78" t="s">
        <v>50</v>
      </c>
      <c r="F16" s="78" t="s">
        <v>48</v>
      </c>
      <c r="G16" s="77">
        <v>8</v>
      </c>
      <c r="H16" s="77">
        <v>125</v>
      </c>
      <c r="I16" s="77">
        <f>H16*G16</f>
        <v>1000</v>
      </c>
      <c r="J16" s="77" t="s">
        <v>167</v>
      </c>
      <c r="K16" s="80">
        <v>1</v>
      </c>
      <c r="L16" s="80">
        <v>1</v>
      </c>
      <c r="M16" s="80" t="s">
        <v>310</v>
      </c>
      <c r="N16" s="80" t="s">
        <v>310</v>
      </c>
      <c r="O16" s="80">
        <v>1</v>
      </c>
      <c r="P16" s="48" t="s">
        <v>310</v>
      </c>
      <c r="Q16" s="48">
        <v>1</v>
      </c>
      <c r="R16" s="121" t="s">
        <v>310</v>
      </c>
      <c r="S16" s="121">
        <v>1</v>
      </c>
    </row>
    <row r="17" spans="1:19" ht="18.75" customHeight="1">
      <c r="A17" s="81" t="s">
        <v>172</v>
      </c>
      <c r="B17" s="77" t="s">
        <v>60</v>
      </c>
      <c r="C17" s="77">
        <v>1945</v>
      </c>
      <c r="D17" s="77">
        <v>84.8</v>
      </c>
      <c r="E17" s="78" t="s">
        <v>132</v>
      </c>
      <c r="F17" s="78" t="s">
        <v>48</v>
      </c>
      <c r="G17" s="77">
        <v>8</v>
      </c>
      <c r="H17" s="77">
        <v>103</v>
      </c>
      <c r="I17" s="77">
        <f>H17*G17</f>
        <v>824</v>
      </c>
      <c r="J17" s="77" t="s">
        <v>165</v>
      </c>
      <c r="K17" s="80">
        <v>1</v>
      </c>
      <c r="L17" s="80">
        <v>1</v>
      </c>
      <c r="M17" s="80">
        <v>1</v>
      </c>
      <c r="N17" s="80" t="s">
        <v>310</v>
      </c>
      <c r="O17" s="80">
        <v>1</v>
      </c>
      <c r="P17" s="48" t="s">
        <v>310</v>
      </c>
      <c r="Q17" s="48">
        <v>1</v>
      </c>
      <c r="R17" s="121">
        <v>1</v>
      </c>
      <c r="S17" s="121">
        <v>1</v>
      </c>
    </row>
    <row r="18" spans="1:19" ht="18.75" customHeight="1">
      <c r="A18" s="81" t="s">
        <v>177</v>
      </c>
      <c r="B18" s="77" t="s">
        <v>59</v>
      </c>
      <c r="C18" s="77">
        <v>1950</v>
      </c>
      <c r="D18" s="77">
        <v>64</v>
      </c>
      <c r="E18" s="78" t="s">
        <v>175</v>
      </c>
      <c r="F18" s="78" t="s">
        <v>48</v>
      </c>
      <c r="G18" s="77">
        <v>10</v>
      </c>
      <c r="H18" s="77">
        <v>27</v>
      </c>
      <c r="I18" s="77">
        <f>H18*G18</f>
        <v>270</v>
      </c>
      <c r="J18" s="77" t="s">
        <v>351</v>
      </c>
      <c r="K18" s="80">
        <v>1</v>
      </c>
      <c r="L18" s="80">
        <v>1</v>
      </c>
      <c r="M18" s="80" t="s">
        <v>310</v>
      </c>
      <c r="N18" s="80">
        <v>1</v>
      </c>
      <c r="O18" s="80" t="s">
        <v>310</v>
      </c>
      <c r="P18" s="48" t="s">
        <v>310</v>
      </c>
      <c r="Q18" s="48">
        <v>1</v>
      </c>
      <c r="R18" s="121" t="s">
        <v>310</v>
      </c>
      <c r="S18" s="121">
        <v>1</v>
      </c>
    </row>
    <row r="19" spans="1:19" s="68" customFormat="1" ht="18.75" customHeight="1">
      <c r="A19" s="81" t="s">
        <v>96</v>
      </c>
      <c r="B19" s="77" t="s">
        <v>60</v>
      </c>
      <c r="C19" s="77">
        <v>1946</v>
      </c>
      <c r="D19" s="77">
        <v>91.6</v>
      </c>
      <c r="E19" s="78" t="s">
        <v>50</v>
      </c>
      <c r="F19" s="78" t="s">
        <v>48</v>
      </c>
      <c r="G19" s="77">
        <v>14</v>
      </c>
      <c r="H19" s="77">
        <v>62</v>
      </c>
      <c r="I19" s="77">
        <f>H19*G19</f>
        <v>868</v>
      </c>
      <c r="J19" s="77" t="s">
        <v>203</v>
      </c>
      <c r="K19" s="80">
        <v>1</v>
      </c>
      <c r="L19" s="80">
        <v>1</v>
      </c>
      <c r="M19" s="154">
        <v>1</v>
      </c>
      <c r="N19" s="154">
        <v>1</v>
      </c>
      <c r="O19" s="154">
        <v>1</v>
      </c>
      <c r="P19" s="47" t="s">
        <v>310</v>
      </c>
      <c r="Q19" s="47">
        <v>1</v>
      </c>
      <c r="R19" s="154" t="s">
        <v>310</v>
      </c>
      <c r="S19" s="154" t="s">
        <v>310</v>
      </c>
    </row>
    <row r="20" spans="1:19" ht="18.75" customHeight="1">
      <c r="A20" s="81" t="s">
        <v>123</v>
      </c>
      <c r="B20" s="77" t="s">
        <v>59</v>
      </c>
      <c r="C20" s="77">
        <v>1952</v>
      </c>
      <c r="D20" s="77">
        <v>77</v>
      </c>
      <c r="E20" s="78" t="s">
        <v>50</v>
      </c>
      <c r="F20" s="78" t="s">
        <v>48</v>
      </c>
      <c r="G20" s="77">
        <v>10</v>
      </c>
      <c r="H20" s="77">
        <v>120</v>
      </c>
      <c r="I20" s="77">
        <f>H20*G20</f>
        <v>1200</v>
      </c>
      <c r="J20" s="77" t="s">
        <v>145</v>
      </c>
      <c r="K20" s="80">
        <v>1</v>
      </c>
      <c r="L20" s="80">
        <v>1</v>
      </c>
      <c r="M20" s="80">
        <v>1</v>
      </c>
      <c r="N20" s="80" t="s">
        <v>310</v>
      </c>
      <c r="O20" s="80" t="s">
        <v>310</v>
      </c>
      <c r="P20" s="48" t="s">
        <v>310</v>
      </c>
      <c r="Q20" s="48">
        <v>1</v>
      </c>
      <c r="R20" s="121" t="s">
        <v>310</v>
      </c>
      <c r="S20" s="121" t="s">
        <v>310</v>
      </c>
    </row>
    <row r="21" spans="1:19" ht="34.5" customHeight="1">
      <c r="A21" s="249" t="s">
        <v>482</v>
      </c>
      <c r="B21" s="249"/>
      <c r="C21" s="249"/>
      <c r="D21" s="249"/>
      <c r="E21" s="249"/>
      <c r="F21" s="249"/>
      <c r="G21" s="249"/>
      <c r="H21" s="249"/>
      <c r="I21" s="249"/>
      <c r="J21" s="249"/>
      <c r="K21" s="61" t="s">
        <v>33</v>
      </c>
      <c r="L21" s="61" t="s">
        <v>34</v>
      </c>
      <c r="M21" s="61" t="s">
        <v>88</v>
      </c>
      <c r="N21" s="61" t="s">
        <v>87</v>
      </c>
      <c r="O21" s="61" t="s">
        <v>37</v>
      </c>
      <c r="P21" s="61" t="s">
        <v>38</v>
      </c>
      <c r="Q21" s="61" t="s">
        <v>43</v>
      </c>
      <c r="R21" s="61" t="s">
        <v>32</v>
      </c>
      <c r="S21" s="61" t="s">
        <v>158</v>
      </c>
    </row>
    <row r="22" spans="1:19" ht="17.25" customHeight="1">
      <c r="A22" s="81" t="s">
        <v>190</v>
      </c>
      <c r="B22" s="77" t="s">
        <v>56</v>
      </c>
      <c r="C22" s="77">
        <v>2000</v>
      </c>
      <c r="D22" s="77">
        <v>82.6</v>
      </c>
      <c r="E22" s="78" t="s">
        <v>175</v>
      </c>
      <c r="F22" s="78" t="s">
        <v>48</v>
      </c>
      <c r="G22" s="77">
        <v>16</v>
      </c>
      <c r="H22" s="77">
        <v>163</v>
      </c>
      <c r="I22" s="77">
        <f t="shared" ref="I22:I35" si="0">H22*G22</f>
        <v>2608</v>
      </c>
      <c r="J22" s="77" t="s">
        <v>183</v>
      </c>
      <c r="K22" s="67">
        <v>1</v>
      </c>
      <c r="L22" s="80">
        <v>1</v>
      </c>
      <c r="M22" s="80" t="s">
        <v>310</v>
      </c>
      <c r="N22" s="80">
        <v>1</v>
      </c>
      <c r="O22" s="80" t="s">
        <v>310</v>
      </c>
      <c r="P22" s="121" t="s">
        <v>310</v>
      </c>
      <c r="Q22" s="121">
        <v>1</v>
      </c>
      <c r="R22" s="121" t="s">
        <v>310</v>
      </c>
      <c r="S22" s="121" t="s">
        <v>310</v>
      </c>
    </row>
    <row r="23" spans="1:19" ht="18.75" customHeight="1">
      <c r="A23" s="81" t="s">
        <v>191</v>
      </c>
      <c r="B23" s="77" t="s">
        <v>113</v>
      </c>
      <c r="C23" s="77">
        <v>1999</v>
      </c>
      <c r="D23" s="77">
        <v>75.2</v>
      </c>
      <c r="E23" s="78" t="s">
        <v>175</v>
      </c>
      <c r="F23" s="78" t="s">
        <v>48</v>
      </c>
      <c r="G23" s="77">
        <v>16</v>
      </c>
      <c r="H23" s="77">
        <v>106</v>
      </c>
      <c r="I23" s="77">
        <f t="shared" si="0"/>
        <v>1696</v>
      </c>
      <c r="J23" s="77" t="s">
        <v>183</v>
      </c>
      <c r="K23" s="67">
        <v>1</v>
      </c>
      <c r="L23" s="80">
        <v>1</v>
      </c>
      <c r="M23" s="80" t="s">
        <v>310</v>
      </c>
      <c r="N23" s="80" t="s">
        <v>310</v>
      </c>
      <c r="O23" s="80" t="s">
        <v>310</v>
      </c>
      <c r="P23" s="121" t="s">
        <v>310</v>
      </c>
      <c r="Q23" s="121">
        <v>1</v>
      </c>
      <c r="R23" s="121" t="s">
        <v>310</v>
      </c>
      <c r="S23" s="121" t="s">
        <v>310</v>
      </c>
    </row>
    <row r="24" spans="1:19" ht="18.75" customHeight="1">
      <c r="A24" s="81" t="s">
        <v>101</v>
      </c>
      <c r="B24" s="77" t="s">
        <v>46</v>
      </c>
      <c r="C24" s="77">
        <v>1982</v>
      </c>
      <c r="D24" s="77">
        <v>68.7</v>
      </c>
      <c r="E24" s="78" t="s">
        <v>175</v>
      </c>
      <c r="F24" s="78" t="s">
        <v>48</v>
      </c>
      <c r="G24" s="77">
        <v>16</v>
      </c>
      <c r="H24" s="77">
        <v>109</v>
      </c>
      <c r="I24" s="77">
        <f t="shared" si="0"/>
        <v>1744</v>
      </c>
      <c r="J24" s="77" t="s">
        <v>355</v>
      </c>
      <c r="K24" s="67">
        <v>1</v>
      </c>
      <c r="L24" s="80">
        <v>1</v>
      </c>
      <c r="M24" s="80">
        <v>1</v>
      </c>
      <c r="N24" s="80" t="s">
        <v>310</v>
      </c>
      <c r="O24" s="80" t="s">
        <v>310</v>
      </c>
      <c r="P24" s="121" t="s">
        <v>310</v>
      </c>
      <c r="Q24" s="121">
        <v>1</v>
      </c>
      <c r="R24" s="121" t="s">
        <v>310</v>
      </c>
      <c r="S24" s="121" t="s">
        <v>310</v>
      </c>
    </row>
    <row r="25" spans="1:19" ht="18.75" customHeight="1">
      <c r="A25" s="81" t="s">
        <v>318</v>
      </c>
      <c r="B25" s="77" t="s">
        <v>55</v>
      </c>
      <c r="C25" s="77">
        <v>1958</v>
      </c>
      <c r="D25" s="77">
        <v>89</v>
      </c>
      <c r="E25" s="78" t="s">
        <v>50</v>
      </c>
      <c r="F25" s="78" t="s">
        <v>48</v>
      </c>
      <c r="G25" s="77">
        <v>12</v>
      </c>
      <c r="H25" s="77">
        <v>130</v>
      </c>
      <c r="I25" s="77">
        <f t="shared" si="0"/>
        <v>1560</v>
      </c>
      <c r="J25" s="77" t="s">
        <v>364</v>
      </c>
      <c r="K25" s="67">
        <v>1</v>
      </c>
      <c r="L25" s="80">
        <v>1</v>
      </c>
      <c r="M25" s="80" t="s">
        <v>310</v>
      </c>
      <c r="N25" s="121" t="s">
        <v>310</v>
      </c>
      <c r="O25" s="121" t="s">
        <v>310</v>
      </c>
      <c r="P25" s="121" t="s">
        <v>310</v>
      </c>
      <c r="Q25" s="121">
        <v>1</v>
      </c>
      <c r="R25" s="80" t="s">
        <v>310</v>
      </c>
      <c r="S25" s="121">
        <v>1</v>
      </c>
    </row>
    <row r="26" spans="1:19" ht="18.75" customHeight="1">
      <c r="A26" s="81" t="s">
        <v>143</v>
      </c>
      <c r="B26" s="77" t="s">
        <v>55</v>
      </c>
      <c r="C26" s="77">
        <v>1957</v>
      </c>
      <c r="D26" s="77">
        <v>104.5</v>
      </c>
      <c r="E26" s="78" t="s">
        <v>54</v>
      </c>
      <c r="F26" s="78" t="s">
        <v>48</v>
      </c>
      <c r="G26" s="77">
        <v>12</v>
      </c>
      <c r="H26" s="77">
        <v>198</v>
      </c>
      <c r="I26" s="77">
        <f t="shared" si="0"/>
        <v>2376</v>
      </c>
      <c r="J26" s="77" t="s">
        <v>183</v>
      </c>
      <c r="K26" s="67">
        <v>1</v>
      </c>
      <c r="L26" s="80">
        <v>1</v>
      </c>
      <c r="M26" s="80" t="s">
        <v>310</v>
      </c>
      <c r="N26" s="80" t="s">
        <v>310</v>
      </c>
      <c r="O26" s="80" t="s">
        <v>310</v>
      </c>
      <c r="P26" s="121" t="s">
        <v>310</v>
      </c>
      <c r="Q26" s="121">
        <v>1</v>
      </c>
      <c r="R26" s="121" t="s">
        <v>310</v>
      </c>
      <c r="S26" s="121" t="s">
        <v>310</v>
      </c>
    </row>
    <row r="27" spans="1:19" ht="18.75" customHeight="1">
      <c r="A27" s="81" t="s">
        <v>123</v>
      </c>
      <c r="B27" s="77" t="s">
        <v>59</v>
      </c>
      <c r="C27" s="77">
        <v>1952</v>
      </c>
      <c r="D27" s="77">
        <v>77</v>
      </c>
      <c r="E27" s="78" t="s">
        <v>50</v>
      </c>
      <c r="F27" s="78" t="s">
        <v>48</v>
      </c>
      <c r="G27" s="77">
        <v>40</v>
      </c>
      <c r="H27" s="77">
        <v>21</v>
      </c>
      <c r="I27" s="77">
        <f t="shared" si="0"/>
        <v>840</v>
      </c>
      <c r="J27" s="77" t="s">
        <v>145</v>
      </c>
      <c r="K27" s="67">
        <v>1</v>
      </c>
      <c r="L27" s="80">
        <v>1</v>
      </c>
      <c r="M27" s="80" t="s">
        <v>310</v>
      </c>
      <c r="N27" s="80" t="s">
        <v>310</v>
      </c>
      <c r="O27" s="154" t="s">
        <v>310</v>
      </c>
      <c r="P27" s="121" t="s">
        <v>310</v>
      </c>
      <c r="Q27" s="121">
        <v>1</v>
      </c>
      <c r="R27" s="121" t="s">
        <v>310</v>
      </c>
      <c r="S27" s="121" t="s">
        <v>310</v>
      </c>
    </row>
    <row r="28" spans="1:19" ht="18.75" customHeight="1">
      <c r="A28" s="81" t="s">
        <v>125</v>
      </c>
      <c r="B28" s="77" t="s">
        <v>59</v>
      </c>
      <c r="C28" s="77">
        <v>1950</v>
      </c>
      <c r="D28" s="77">
        <v>115</v>
      </c>
      <c r="E28" s="78" t="s">
        <v>132</v>
      </c>
      <c r="F28" s="78" t="s">
        <v>48</v>
      </c>
      <c r="G28" s="77">
        <v>12</v>
      </c>
      <c r="H28" s="77">
        <v>130</v>
      </c>
      <c r="I28" s="77">
        <f t="shared" si="0"/>
        <v>1560</v>
      </c>
      <c r="J28" s="77" t="s">
        <v>336</v>
      </c>
      <c r="K28" s="67">
        <v>1</v>
      </c>
      <c r="L28" s="80">
        <v>1</v>
      </c>
      <c r="M28" s="80" t="s">
        <v>310</v>
      </c>
      <c r="N28" s="121" t="s">
        <v>310</v>
      </c>
      <c r="O28" s="121" t="s">
        <v>310</v>
      </c>
      <c r="P28" s="121" t="s">
        <v>310</v>
      </c>
      <c r="Q28" s="121">
        <v>1</v>
      </c>
      <c r="R28" s="80" t="s">
        <v>310</v>
      </c>
      <c r="S28" s="121">
        <v>1</v>
      </c>
    </row>
    <row r="29" spans="1:19" ht="18.75" customHeight="1">
      <c r="A29" s="81" t="s">
        <v>96</v>
      </c>
      <c r="B29" s="77" t="s">
        <v>60</v>
      </c>
      <c r="C29" s="77">
        <v>1946</v>
      </c>
      <c r="D29" s="77">
        <v>91.6</v>
      </c>
      <c r="E29" s="78" t="s">
        <v>50</v>
      </c>
      <c r="F29" s="78" t="s">
        <v>48</v>
      </c>
      <c r="G29" s="77">
        <v>12</v>
      </c>
      <c r="H29" s="77">
        <v>110</v>
      </c>
      <c r="I29" s="77">
        <f t="shared" si="0"/>
        <v>1320</v>
      </c>
      <c r="J29" s="77" t="s">
        <v>203</v>
      </c>
      <c r="K29" s="67">
        <v>1</v>
      </c>
      <c r="L29" s="80">
        <v>1</v>
      </c>
      <c r="M29" s="80" t="s">
        <v>310</v>
      </c>
      <c r="N29" s="80">
        <v>1</v>
      </c>
      <c r="O29" s="80" t="s">
        <v>310</v>
      </c>
      <c r="P29" s="121" t="s">
        <v>310</v>
      </c>
      <c r="Q29" s="121">
        <v>1</v>
      </c>
      <c r="R29" s="121" t="s">
        <v>310</v>
      </c>
      <c r="S29" s="121" t="s">
        <v>310</v>
      </c>
    </row>
    <row r="30" spans="1:19" ht="18.75" customHeight="1">
      <c r="A30" s="81" t="s">
        <v>317</v>
      </c>
      <c r="B30" s="77" t="s">
        <v>60</v>
      </c>
      <c r="C30" s="77">
        <v>1945</v>
      </c>
      <c r="D30" s="77">
        <v>103</v>
      </c>
      <c r="E30" s="78" t="s">
        <v>132</v>
      </c>
      <c r="F30" s="78" t="s">
        <v>48</v>
      </c>
      <c r="G30" s="77">
        <v>12</v>
      </c>
      <c r="H30" s="77">
        <v>128</v>
      </c>
      <c r="I30" s="77">
        <f t="shared" si="0"/>
        <v>1536</v>
      </c>
      <c r="J30" s="77" t="s">
        <v>334</v>
      </c>
      <c r="K30" s="67">
        <v>1</v>
      </c>
      <c r="L30" s="80">
        <v>1</v>
      </c>
      <c r="M30" s="80" t="s">
        <v>310</v>
      </c>
      <c r="N30" s="80" t="s">
        <v>310</v>
      </c>
      <c r="O30" s="121" t="s">
        <v>310</v>
      </c>
      <c r="P30" s="121" t="s">
        <v>310</v>
      </c>
      <c r="Q30" s="121">
        <v>1</v>
      </c>
      <c r="R30" s="121" t="s">
        <v>310</v>
      </c>
      <c r="S30" s="80" t="s">
        <v>310</v>
      </c>
    </row>
    <row r="31" spans="1:19" ht="18.75" customHeight="1">
      <c r="A31" s="81" t="s">
        <v>93</v>
      </c>
      <c r="B31" s="77" t="s">
        <v>61</v>
      </c>
      <c r="C31" s="77">
        <v>1940</v>
      </c>
      <c r="D31" s="77" t="s">
        <v>194</v>
      </c>
      <c r="E31" s="78" t="s">
        <v>50</v>
      </c>
      <c r="F31" s="78" t="s">
        <v>48</v>
      </c>
      <c r="G31" s="77">
        <v>6</v>
      </c>
      <c r="H31" s="77">
        <v>44</v>
      </c>
      <c r="I31" s="77">
        <f t="shared" si="0"/>
        <v>264</v>
      </c>
      <c r="J31" s="77" t="s">
        <v>195</v>
      </c>
      <c r="K31" s="67">
        <v>1</v>
      </c>
      <c r="L31" s="80">
        <v>1</v>
      </c>
      <c r="M31" s="80" t="s">
        <v>310</v>
      </c>
      <c r="N31" s="80" t="s">
        <v>310</v>
      </c>
      <c r="O31" s="80" t="s">
        <v>310</v>
      </c>
      <c r="P31" s="121" t="s">
        <v>310</v>
      </c>
      <c r="Q31" s="121">
        <v>1</v>
      </c>
      <c r="R31" s="121" t="s">
        <v>310</v>
      </c>
      <c r="S31" s="121" t="s">
        <v>310</v>
      </c>
    </row>
    <row r="32" spans="1:19" ht="18.75" customHeight="1">
      <c r="A32" s="81" t="s">
        <v>197</v>
      </c>
      <c r="B32" s="77" t="s">
        <v>56</v>
      </c>
      <c r="C32" s="77">
        <v>2001</v>
      </c>
      <c r="D32" s="77">
        <v>60.7</v>
      </c>
      <c r="E32" s="77" t="s">
        <v>175</v>
      </c>
      <c r="F32" s="77" t="s">
        <v>48</v>
      </c>
      <c r="G32" s="77">
        <v>8</v>
      </c>
      <c r="H32" s="77">
        <v>165</v>
      </c>
      <c r="I32" s="77">
        <f t="shared" si="0"/>
        <v>1320</v>
      </c>
      <c r="J32" s="77" t="s">
        <v>183</v>
      </c>
      <c r="K32" s="67">
        <v>1</v>
      </c>
      <c r="L32" s="80">
        <v>1</v>
      </c>
      <c r="M32" s="80" t="s">
        <v>310</v>
      </c>
      <c r="N32" s="80" t="s">
        <v>310</v>
      </c>
      <c r="O32" s="80" t="s">
        <v>310</v>
      </c>
      <c r="P32" s="121" t="s">
        <v>310</v>
      </c>
      <c r="Q32" s="121">
        <v>1</v>
      </c>
      <c r="R32" s="121" t="s">
        <v>310</v>
      </c>
      <c r="S32" s="121" t="s">
        <v>310</v>
      </c>
    </row>
    <row r="33" spans="1:19" ht="18.75" customHeight="1">
      <c r="A33" s="81" t="s">
        <v>196</v>
      </c>
      <c r="B33" s="77" t="s">
        <v>56</v>
      </c>
      <c r="C33" s="77">
        <v>2000</v>
      </c>
      <c r="D33" s="77">
        <v>64</v>
      </c>
      <c r="E33" s="77" t="s">
        <v>175</v>
      </c>
      <c r="F33" s="77" t="s">
        <v>48</v>
      </c>
      <c r="G33" s="77">
        <v>16</v>
      </c>
      <c r="H33" s="77">
        <v>150</v>
      </c>
      <c r="I33" s="77">
        <f t="shared" si="0"/>
        <v>2400</v>
      </c>
      <c r="J33" s="77" t="s">
        <v>183</v>
      </c>
      <c r="K33" s="67">
        <v>1</v>
      </c>
      <c r="L33" s="80">
        <v>1</v>
      </c>
      <c r="M33" s="80" t="s">
        <v>310</v>
      </c>
      <c r="N33" s="80" t="s">
        <v>310</v>
      </c>
      <c r="O33" s="80" t="s">
        <v>310</v>
      </c>
      <c r="P33" s="121" t="s">
        <v>310</v>
      </c>
      <c r="Q33" s="121">
        <v>1</v>
      </c>
      <c r="R33" s="121" t="s">
        <v>310</v>
      </c>
      <c r="S33" s="121" t="s">
        <v>310</v>
      </c>
    </row>
    <row r="34" spans="1:19" ht="18.75" customHeight="1">
      <c r="A34" s="81" t="s">
        <v>209</v>
      </c>
      <c r="B34" s="77" t="s">
        <v>56</v>
      </c>
      <c r="C34" s="77">
        <v>2001</v>
      </c>
      <c r="D34" s="77">
        <v>87.9</v>
      </c>
      <c r="E34" s="77" t="s">
        <v>175</v>
      </c>
      <c r="F34" s="77" t="s">
        <v>48</v>
      </c>
      <c r="G34" s="77">
        <v>16</v>
      </c>
      <c r="H34" s="77">
        <v>147</v>
      </c>
      <c r="I34" s="77">
        <f t="shared" si="0"/>
        <v>2352</v>
      </c>
      <c r="J34" s="77" t="s">
        <v>183</v>
      </c>
      <c r="K34" s="67">
        <v>1</v>
      </c>
      <c r="L34" s="80">
        <v>1</v>
      </c>
      <c r="M34" s="80" t="s">
        <v>310</v>
      </c>
      <c r="N34" s="80" t="s">
        <v>310</v>
      </c>
      <c r="O34" s="80" t="s">
        <v>310</v>
      </c>
      <c r="P34" s="121" t="s">
        <v>310</v>
      </c>
      <c r="Q34" s="121">
        <v>1</v>
      </c>
      <c r="R34" s="121" t="s">
        <v>310</v>
      </c>
      <c r="S34" s="121" t="s">
        <v>310</v>
      </c>
    </row>
    <row r="35" spans="1:19" ht="18.75" customHeight="1">
      <c r="A35" s="81" t="s">
        <v>192</v>
      </c>
      <c r="B35" s="77" t="s">
        <v>56</v>
      </c>
      <c r="C35" s="77">
        <v>2001</v>
      </c>
      <c r="D35" s="77" t="s">
        <v>193</v>
      </c>
      <c r="E35" s="77" t="s">
        <v>175</v>
      </c>
      <c r="F35" s="77" t="s">
        <v>48</v>
      </c>
      <c r="G35" s="77">
        <v>8</v>
      </c>
      <c r="H35" s="77">
        <v>127</v>
      </c>
      <c r="I35" s="77">
        <f t="shared" si="0"/>
        <v>1016</v>
      </c>
      <c r="J35" s="77" t="s">
        <v>183</v>
      </c>
      <c r="K35" s="67">
        <v>1</v>
      </c>
      <c r="L35" s="80">
        <v>1</v>
      </c>
      <c r="M35" s="80" t="s">
        <v>310</v>
      </c>
      <c r="N35" s="80" t="s">
        <v>310</v>
      </c>
      <c r="O35" s="80">
        <v>1</v>
      </c>
      <c r="P35" s="121" t="s">
        <v>310</v>
      </c>
      <c r="Q35" s="121">
        <v>1</v>
      </c>
      <c r="R35" s="121" t="s">
        <v>310</v>
      </c>
      <c r="S35" s="121" t="s">
        <v>310</v>
      </c>
    </row>
    <row r="36" spans="1:19">
      <c r="A36" s="249" t="s">
        <v>483</v>
      </c>
      <c r="B36" s="249"/>
      <c r="C36" s="249"/>
      <c r="D36" s="249"/>
      <c r="E36" s="249"/>
      <c r="F36" s="249"/>
      <c r="G36" s="249"/>
      <c r="H36" s="249"/>
      <c r="I36" s="249"/>
      <c r="J36" s="249"/>
      <c r="K36" s="61" t="s">
        <v>33</v>
      </c>
      <c r="L36" s="61" t="s">
        <v>34</v>
      </c>
      <c r="M36" s="61" t="s">
        <v>88</v>
      </c>
      <c r="N36" s="61" t="s">
        <v>87</v>
      </c>
      <c r="O36" s="61" t="s">
        <v>37</v>
      </c>
      <c r="P36" s="61" t="s">
        <v>38</v>
      </c>
      <c r="Q36" s="61" t="s">
        <v>43</v>
      </c>
      <c r="R36" s="61" t="s">
        <v>32</v>
      </c>
      <c r="S36" s="61" t="s">
        <v>158</v>
      </c>
    </row>
    <row r="37" spans="1:19">
      <c r="A37" s="81" t="s">
        <v>144</v>
      </c>
      <c r="B37" s="77" t="s">
        <v>55</v>
      </c>
      <c r="C37" s="77">
        <v>1957</v>
      </c>
      <c r="D37" s="77">
        <v>96</v>
      </c>
      <c r="E37" s="78" t="s">
        <v>54</v>
      </c>
      <c r="F37" s="78" t="s">
        <v>48</v>
      </c>
      <c r="G37" s="77">
        <v>4</v>
      </c>
      <c r="H37" s="77">
        <v>187</v>
      </c>
      <c r="I37" s="77">
        <f t="shared" ref="I37" si="1">H37*G37</f>
        <v>748</v>
      </c>
      <c r="J37" s="77" t="s">
        <v>142</v>
      </c>
      <c r="K37" s="67">
        <v>1</v>
      </c>
      <c r="L37" s="80">
        <v>1</v>
      </c>
      <c r="M37" s="80" t="s">
        <v>310</v>
      </c>
      <c r="N37" s="80" t="s">
        <v>310</v>
      </c>
      <c r="O37" s="80">
        <v>1</v>
      </c>
      <c r="P37" s="121" t="s">
        <v>310</v>
      </c>
      <c r="Q37" s="121">
        <v>1</v>
      </c>
      <c r="R37" s="121" t="s">
        <v>310</v>
      </c>
      <c r="S37" s="121">
        <v>1</v>
      </c>
    </row>
    <row r="39" spans="1:19">
      <c r="A39" s="129"/>
      <c r="B39" s="129"/>
    </row>
    <row r="40" spans="1:19">
      <c r="A40" s="130"/>
      <c r="B40" s="129"/>
      <c r="C40" s="49"/>
      <c r="D40" s="49"/>
      <c r="E40" s="49"/>
      <c r="F40" s="49"/>
      <c r="G40" s="49"/>
      <c r="H40" s="49"/>
      <c r="I40" s="49"/>
      <c r="J40" s="49"/>
      <c r="K40" s="49"/>
      <c r="L40" s="58"/>
      <c r="M40" s="58"/>
    </row>
    <row r="41" spans="1:19" ht="15.75">
      <c r="A41" s="57" t="s">
        <v>75</v>
      </c>
      <c r="B41" s="129"/>
      <c r="C41" s="53"/>
      <c r="D41" s="53"/>
      <c r="E41" s="57" t="s">
        <v>445</v>
      </c>
      <c r="F41" s="57"/>
      <c r="G41" s="57"/>
      <c r="H41" s="57"/>
      <c r="I41" s="57"/>
      <c r="J41" s="53"/>
      <c r="K41" s="49"/>
      <c r="L41" s="58"/>
      <c r="M41" s="58"/>
    </row>
    <row r="42" spans="1:19">
      <c r="A42" s="130"/>
      <c r="B42" s="129"/>
      <c r="C42" s="49"/>
      <c r="D42" s="49"/>
      <c r="E42" s="49"/>
      <c r="F42" s="49"/>
      <c r="G42" s="49"/>
      <c r="H42" s="49"/>
      <c r="I42" s="49"/>
      <c r="J42" s="49"/>
      <c r="K42" s="49"/>
      <c r="L42" s="58"/>
      <c r="M42" s="58"/>
    </row>
    <row r="43" spans="1:19" ht="15.75">
      <c r="A43" s="57" t="s">
        <v>76</v>
      </c>
      <c r="B43" s="129"/>
      <c r="C43" s="53"/>
      <c r="D43" s="53"/>
      <c r="E43" s="57" t="s">
        <v>155</v>
      </c>
      <c r="F43" s="57"/>
      <c r="G43" s="57"/>
      <c r="H43" s="57"/>
      <c r="I43" s="57"/>
      <c r="J43" s="53"/>
      <c r="K43" s="49"/>
      <c r="L43" s="58"/>
      <c r="M43" s="58"/>
    </row>
    <row r="44" spans="1:19">
      <c r="A44" s="130"/>
      <c r="B44" s="129"/>
      <c r="C44" s="49"/>
      <c r="D44" s="49"/>
      <c r="E44" s="49"/>
      <c r="F44" s="49"/>
      <c r="G44" s="49"/>
      <c r="H44" s="49"/>
      <c r="I44" s="49"/>
      <c r="J44" s="49"/>
      <c r="K44" s="49"/>
      <c r="L44" s="58"/>
      <c r="M44" s="58"/>
    </row>
    <row r="45" spans="1:19" ht="15.75">
      <c r="A45" s="245" t="s">
        <v>154</v>
      </c>
      <c r="B45" s="245"/>
      <c r="C45" s="54"/>
      <c r="D45" s="54"/>
      <c r="E45" s="57" t="s">
        <v>446</v>
      </c>
      <c r="F45" s="57"/>
      <c r="G45" s="57"/>
      <c r="H45" s="57"/>
      <c r="I45" s="57"/>
      <c r="J45" s="53"/>
      <c r="K45" s="49"/>
      <c r="L45" s="58"/>
      <c r="M45" s="58"/>
    </row>
    <row r="46" spans="1:19">
      <c r="A46" s="130"/>
      <c r="B46" s="129"/>
      <c r="C46" s="49"/>
      <c r="D46" s="49"/>
      <c r="E46" s="49"/>
      <c r="F46" s="49"/>
      <c r="G46" s="49"/>
      <c r="H46" s="49"/>
      <c r="I46" s="49"/>
      <c r="J46" s="49"/>
      <c r="K46" s="49"/>
      <c r="L46" s="58"/>
      <c r="M46" s="58"/>
    </row>
    <row r="47" spans="1:19">
      <c r="A47" s="44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58"/>
      <c r="M47" s="58"/>
    </row>
    <row r="48" spans="1:19">
      <c r="A48" s="44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58"/>
      <c r="M48" s="58"/>
    </row>
    <row r="49" spans="1:13">
      <c r="A49" s="44"/>
      <c r="B49" s="44"/>
      <c r="C49" s="44"/>
      <c r="D49" s="44"/>
      <c r="E49" s="44"/>
      <c r="F49" s="44"/>
      <c r="G49" s="44"/>
      <c r="H49" s="42"/>
      <c r="I49" s="42"/>
      <c r="J49" s="72"/>
      <c r="K49" s="43"/>
      <c r="L49" s="58"/>
      <c r="M49" s="58"/>
    </row>
    <row r="64" spans="1:13">
      <c r="A64" s="36"/>
      <c r="B64" s="23"/>
      <c r="C64" s="23"/>
      <c r="D64" s="23"/>
      <c r="E64" s="23"/>
      <c r="F64" s="23"/>
      <c r="G64" s="24"/>
      <c r="H64" s="45"/>
      <c r="I64" s="45"/>
      <c r="J64" s="23"/>
      <c r="K64" s="23"/>
    </row>
    <row r="65" spans="1:11">
      <c r="A65" s="106"/>
      <c r="B65" s="23"/>
      <c r="C65" s="24"/>
      <c r="D65" s="251"/>
      <c r="E65" s="251"/>
      <c r="F65" s="251"/>
      <c r="G65" s="23"/>
      <c r="H65" s="45"/>
      <c r="I65" s="45"/>
      <c r="J65" s="35"/>
      <c r="K65" s="23"/>
    </row>
    <row r="66" spans="1:11">
      <c r="A66" s="106"/>
      <c r="B66" s="23"/>
      <c r="C66" s="24"/>
      <c r="D66" s="36"/>
      <c r="E66" s="36"/>
      <c r="F66" s="36"/>
      <c r="G66" s="23"/>
      <c r="H66" s="45"/>
      <c r="I66" s="45"/>
      <c r="J66" s="35"/>
      <c r="K66" s="23"/>
    </row>
    <row r="67" spans="1:11">
      <c r="A67" s="106"/>
      <c r="B67" s="23"/>
      <c r="C67" s="23"/>
      <c r="D67" s="246"/>
      <c r="E67" s="246"/>
      <c r="F67" s="246"/>
      <c r="G67" s="246"/>
      <c r="H67" s="45"/>
      <c r="I67" s="45"/>
      <c r="J67" s="35"/>
      <c r="K67" s="23"/>
    </row>
    <row r="68" spans="1:11">
      <c r="A68" s="106"/>
      <c r="B68" s="23"/>
      <c r="C68" s="23"/>
      <c r="D68" s="23"/>
      <c r="E68" s="23"/>
      <c r="F68" s="23"/>
      <c r="G68" s="23"/>
      <c r="H68" s="45"/>
      <c r="I68" s="45"/>
      <c r="J68" s="35"/>
      <c r="K68" s="23"/>
    </row>
    <row r="69" spans="1:11">
      <c r="A69" s="106"/>
      <c r="B69" s="23"/>
      <c r="C69" s="23"/>
      <c r="D69" s="246"/>
      <c r="E69" s="246"/>
      <c r="F69" s="246"/>
      <c r="G69" s="246"/>
      <c r="H69" s="246"/>
      <c r="I69" s="44"/>
      <c r="J69" s="35"/>
      <c r="K69" s="23"/>
    </row>
    <row r="70" spans="1:11">
      <c r="A70" s="106"/>
      <c r="B70" s="23"/>
      <c r="C70" s="23"/>
      <c r="D70" s="23"/>
      <c r="E70" s="23"/>
      <c r="F70" s="23"/>
      <c r="G70" s="23"/>
      <c r="H70" s="44"/>
      <c r="I70" s="44"/>
      <c r="J70" s="35"/>
      <c r="K70" s="23"/>
    </row>
    <row r="71" spans="1:11">
      <c r="A71" s="106"/>
      <c r="B71" s="23"/>
      <c r="C71" s="23"/>
      <c r="D71" s="246"/>
      <c r="E71" s="246"/>
      <c r="F71" s="246"/>
      <c r="G71" s="246"/>
      <c r="H71" s="246"/>
      <c r="I71" s="44"/>
      <c r="J71" s="247"/>
      <c r="K71" s="247"/>
    </row>
    <row r="72" spans="1:11">
      <c r="A72" s="106"/>
      <c r="B72" s="23"/>
      <c r="C72" s="23"/>
      <c r="D72" s="23"/>
      <c r="E72" s="23"/>
      <c r="F72" s="23"/>
      <c r="G72" s="23"/>
      <c r="H72" s="44"/>
      <c r="I72" s="44"/>
      <c r="J72" s="35"/>
      <c r="K72" s="23"/>
    </row>
    <row r="73" spans="1:11">
      <c r="A73" s="106"/>
      <c r="B73" s="23"/>
      <c r="C73" s="23"/>
      <c r="D73" s="246"/>
      <c r="E73" s="246"/>
      <c r="F73" s="246"/>
      <c r="G73" s="246"/>
      <c r="H73" s="246"/>
      <c r="I73" s="44"/>
      <c r="J73" s="35"/>
      <c r="K73" s="23"/>
    </row>
    <row r="74" spans="1:11">
      <c r="A74" s="106"/>
      <c r="B74" s="23"/>
      <c r="C74" s="23"/>
      <c r="D74" s="23"/>
      <c r="E74" s="23"/>
      <c r="F74" s="23"/>
      <c r="G74" s="23"/>
      <c r="H74" s="44"/>
      <c r="I74" s="44"/>
      <c r="J74" s="35"/>
      <c r="K74" s="23"/>
    </row>
    <row r="75" spans="1:11">
      <c r="A75" s="36"/>
      <c r="B75" s="23"/>
      <c r="C75" s="23"/>
      <c r="D75" s="246"/>
      <c r="E75" s="246"/>
      <c r="F75" s="246"/>
      <c r="G75" s="246"/>
      <c r="H75" s="246"/>
      <c r="I75" s="44"/>
      <c r="J75" s="247"/>
      <c r="K75" s="247"/>
    </row>
    <row r="76" spans="1:11">
      <c r="A76" s="36"/>
      <c r="B76" s="23"/>
      <c r="C76" s="23"/>
      <c r="D76" s="23"/>
      <c r="E76" s="23"/>
      <c r="F76" s="23"/>
      <c r="G76" s="23"/>
      <c r="H76" s="44"/>
      <c r="I76" s="44"/>
      <c r="J76" s="35"/>
      <c r="K76" s="35"/>
    </row>
    <row r="77" spans="1:11">
      <c r="A77" s="36"/>
      <c r="B77" s="23"/>
      <c r="C77" s="23"/>
      <c r="D77" s="246"/>
      <c r="E77" s="246"/>
      <c r="F77" s="246"/>
      <c r="G77" s="246"/>
      <c r="H77" s="246"/>
      <c r="I77" s="44"/>
      <c r="J77" s="35"/>
      <c r="K77" s="23"/>
    </row>
    <row r="78" spans="1:11">
      <c r="D78" s="23"/>
      <c r="E78" s="23"/>
      <c r="F78" s="23"/>
      <c r="G78" s="23"/>
      <c r="H78" s="44"/>
      <c r="I78" s="44"/>
      <c r="J78" s="35"/>
      <c r="K78" s="23"/>
    </row>
    <row r="79" spans="1:11">
      <c r="D79" s="247"/>
      <c r="E79" s="247"/>
      <c r="F79" s="247"/>
      <c r="G79" s="247"/>
      <c r="H79" s="247"/>
      <c r="I79" s="42"/>
      <c r="J79" s="247"/>
      <c r="K79" s="247"/>
    </row>
    <row r="80" spans="1:11">
      <c r="D80" s="35"/>
      <c r="E80" s="35"/>
      <c r="F80" s="35"/>
      <c r="G80" s="35"/>
      <c r="H80" s="42"/>
      <c r="I80" s="42"/>
    </row>
    <row r="81" spans="4:9">
      <c r="D81" s="247"/>
      <c r="E81" s="247"/>
      <c r="F81" s="247"/>
      <c r="G81" s="247"/>
      <c r="H81" s="247"/>
      <c r="I81" s="42"/>
    </row>
    <row r="82" spans="4:9">
      <c r="D82" s="35"/>
      <c r="E82" s="35"/>
      <c r="F82" s="35"/>
      <c r="G82" s="35"/>
      <c r="H82" s="42"/>
      <c r="I82" s="42"/>
    </row>
    <row r="83" spans="4:9">
      <c r="D83" s="247"/>
      <c r="E83" s="247"/>
      <c r="F83" s="247"/>
      <c r="G83" s="35"/>
      <c r="H83" s="42"/>
      <c r="I83" s="42"/>
    </row>
    <row r="84" spans="4:9">
      <c r="D84" s="35"/>
      <c r="E84" s="35"/>
      <c r="F84" s="35"/>
      <c r="G84" s="35"/>
      <c r="H84" s="42"/>
      <c r="I84" s="42"/>
    </row>
    <row r="85" spans="4:9">
      <c r="D85" s="247"/>
      <c r="E85" s="247"/>
      <c r="F85" s="247"/>
      <c r="G85" s="247"/>
      <c r="H85" s="247"/>
      <c r="I85" s="42"/>
    </row>
    <row r="86" spans="4:9">
      <c r="D86" s="35"/>
      <c r="E86" s="35"/>
      <c r="F86" s="35"/>
      <c r="G86" s="35"/>
      <c r="H86" s="42"/>
      <c r="I86" s="42"/>
    </row>
    <row r="87" spans="4:9">
      <c r="D87" s="247"/>
      <c r="E87" s="247"/>
      <c r="F87" s="247"/>
      <c r="G87" s="247"/>
      <c r="H87" s="247"/>
      <c r="I87" s="42"/>
    </row>
    <row r="88" spans="4:9">
      <c r="D88" s="35"/>
      <c r="E88" s="35"/>
      <c r="F88" s="35"/>
      <c r="G88" s="35"/>
      <c r="H88" s="42"/>
      <c r="I88" s="42"/>
    </row>
    <row r="89" spans="4:9">
      <c r="D89" s="247"/>
      <c r="E89" s="247"/>
      <c r="F89" s="247"/>
      <c r="G89" s="247"/>
      <c r="H89" s="247"/>
      <c r="I89" s="42"/>
    </row>
  </sheetData>
  <sortState ref="A23:S35">
    <sortCondition ref="B23:B35"/>
    <sortCondition ref="D23:D35"/>
  </sortState>
  <mergeCells count="37">
    <mergeCell ref="K10:S10"/>
    <mergeCell ref="A1:S1"/>
    <mergeCell ref="A3:S3"/>
    <mergeCell ref="A4:S4"/>
    <mergeCell ref="A5:S5"/>
    <mergeCell ref="A6:S6"/>
    <mergeCell ref="A7:S7"/>
    <mergeCell ref="A9:S9"/>
    <mergeCell ref="A10:J10"/>
    <mergeCell ref="A2:S2"/>
    <mergeCell ref="A8:R8"/>
    <mergeCell ref="K12:S12"/>
    <mergeCell ref="D77:H77"/>
    <mergeCell ref="D79:H79"/>
    <mergeCell ref="J75:K75"/>
    <mergeCell ref="A21:J21"/>
    <mergeCell ref="A36:J36"/>
    <mergeCell ref="J79:K79"/>
    <mergeCell ref="A15:J15"/>
    <mergeCell ref="D65:F65"/>
    <mergeCell ref="D67:G67"/>
    <mergeCell ref="D69:H69"/>
    <mergeCell ref="J11:J12"/>
    <mergeCell ref="A11:A12"/>
    <mergeCell ref="E11:E12"/>
    <mergeCell ref="F11:F12"/>
    <mergeCell ref="H11:H12"/>
    <mergeCell ref="A45:B45"/>
    <mergeCell ref="D71:H71"/>
    <mergeCell ref="D89:H89"/>
    <mergeCell ref="D83:F83"/>
    <mergeCell ref="J71:K71"/>
    <mergeCell ref="D75:H75"/>
    <mergeCell ref="D81:H81"/>
    <mergeCell ref="D85:H85"/>
    <mergeCell ref="D87:H87"/>
    <mergeCell ref="D73:H73"/>
  </mergeCells>
  <phoneticPr fontId="0" type="noConversion"/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V43"/>
  <sheetViews>
    <sheetView zoomScaleNormal="100" workbookViewId="0">
      <selection activeCell="H12" sqref="H1:H1048576"/>
    </sheetView>
  </sheetViews>
  <sheetFormatPr defaultRowHeight="15"/>
  <cols>
    <col min="1" max="1" width="21.28515625" customWidth="1"/>
    <col min="2" max="2" width="6.7109375" customWidth="1"/>
    <col min="3" max="3" width="5.5703125" customWidth="1"/>
    <col min="4" max="4" width="6.7109375" customWidth="1"/>
    <col min="5" max="5" width="5.140625" customWidth="1"/>
    <col min="6" max="6" width="7.85546875" customWidth="1"/>
    <col min="7" max="7" width="7.28515625" customWidth="1"/>
    <col min="8" max="8" width="4.140625" customWidth="1"/>
    <col min="9" max="11" width="5.42578125" customWidth="1"/>
    <col min="12" max="12" width="14" customWidth="1"/>
    <col min="13" max="21" width="3" customWidth="1"/>
  </cols>
  <sheetData>
    <row r="1" spans="1:22" ht="15.7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</row>
    <row r="2" spans="1:22" ht="15.75">
      <c r="A2" s="205" t="s">
        <v>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</row>
    <row r="3" spans="1:22" ht="15.75">
      <c r="A3" s="205" t="s">
        <v>1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</row>
    <row r="4" spans="1:22" ht="15.75">
      <c r="A4" s="205" t="s">
        <v>444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</row>
    <row r="5" spans="1:22" ht="25.5">
      <c r="A5" s="259" t="s">
        <v>27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</row>
    <row r="6" spans="1:22" ht="18.75">
      <c r="A6" s="260" t="s">
        <v>77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</row>
    <row r="7" spans="1:22" ht="18.75">
      <c r="A7" s="260" t="s">
        <v>78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</row>
    <row r="8" spans="1:22" ht="18.75">
      <c r="A8" s="225" t="s">
        <v>448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</row>
    <row r="9" spans="1:22" ht="15.75">
      <c r="A9" s="261" t="s">
        <v>275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</row>
    <row r="10" spans="1:22" ht="18.75">
      <c r="A10" s="225" t="s">
        <v>461</v>
      </c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</row>
    <row r="11" spans="1:22">
      <c r="A11" s="266" t="s">
        <v>28</v>
      </c>
      <c r="B11" s="155" t="s">
        <v>29</v>
      </c>
      <c r="C11" s="156" t="s">
        <v>30</v>
      </c>
      <c r="D11" s="155" t="s">
        <v>5</v>
      </c>
      <c r="E11" s="266" t="s">
        <v>6</v>
      </c>
      <c r="F11" s="268" t="s">
        <v>7</v>
      </c>
      <c r="G11" s="156" t="s">
        <v>31</v>
      </c>
      <c r="H11" s="267" t="s">
        <v>64</v>
      </c>
      <c r="I11" s="267"/>
      <c r="J11" s="267"/>
      <c r="K11" s="267"/>
      <c r="L11" s="269" t="s">
        <v>12</v>
      </c>
      <c r="M11" s="157" t="s">
        <v>33</v>
      </c>
      <c r="N11" s="94" t="s">
        <v>34</v>
      </c>
      <c r="O11" s="94" t="s">
        <v>88</v>
      </c>
      <c r="P11" s="94" t="s">
        <v>87</v>
      </c>
      <c r="Q11" s="94" t="s">
        <v>37</v>
      </c>
      <c r="R11" s="94" t="s">
        <v>38</v>
      </c>
      <c r="S11" s="94" t="s">
        <v>43</v>
      </c>
      <c r="T11" s="94" t="s">
        <v>32</v>
      </c>
      <c r="U11" s="94" t="s">
        <v>158</v>
      </c>
    </row>
    <row r="12" spans="1:22">
      <c r="A12" s="266"/>
      <c r="B12" s="158" t="s">
        <v>39</v>
      </c>
      <c r="C12" s="159" t="s">
        <v>40</v>
      </c>
      <c r="D12" s="158" t="s">
        <v>44</v>
      </c>
      <c r="E12" s="266"/>
      <c r="F12" s="268"/>
      <c r="G12" s="159" t="s">
        <v>41</v>
      </c>
      <c r="H12" s="160" t="s">
        <v>146</v>
      </c>
      <c r="I12" s="160" t="s">
        <v>67</v>
      </c>
      <c r="J12" s="160" t="s">
        <v>68</v>
      </c>
      <c r="K12" s="160" t="s">
        <v>69</v>
      </c>
      <c r="L12" s="270"/>
      <c r="M12" s="264" t="s">
        <v>42</v>
      </c>
      <c r="N12" s="265"/>
      <c r="O12" s="265"/>
      <c r="P12" s="265"/>
      <c r="Q12" s="265"/>
      <c r="R12" s="265"/>
      <c r="S12" s="265"/>
      <c r="T12" s="265"/>
      <c r="U12" s="265"/>
    </row>
    <row r="13" spans="1:22">
      <c r="A13" s="161" t="s">
        <v>161</v>
      </c>
      <c r="B13" s="103" t="s">
        <v>53</v>
      </c>
      <c r="C13" s="103">
        <v>1962</v>
      </c>
      <c r="D13" s="103">
        <v>75.599999999999994</v>
      </c>
      <c r="E13" s="103" t="s">
        <v>162</v>
      </c>
      <c r="F13" s="103" t="s">
        <v>48</v>
      </c>
      <c r="G13" s="162">
        <v>24</v>
      </c>
      <c r="H13" s="162" t="s">
        <v>310</v>
      </c>
      <c r="I13" s="103">
        <v>41</v>
      </c>
      <c r="J13" s="103">
        <v>105</v>
      </c>
      <c r="K13" s="103">
        <f>I13+(J13*0.5)</f>
        <v>93.5</v>
      </c>
      <c r="L13" s="161" t="s">
        <v>365</v>
      </c>
      <c r="M13" s="163">
        <v>1</v>
      </c>
      <c r="N13" s="164">
        <v>1</v>
      </c>
      <c r="O13" s="164" t="s">
        <v>310</v>
      </c>
      <c r="P13" s="164" t="s">
        <v>310</v>
      </c>
      <c r="Q13" s="164">
        <v>1</v>
      </c>
      <c r="R13" s="165" t="s">
        <v>310</v>
      </c>
      <c r="S13" s="165">
        <v>1</v>
      </c>
      <c r="T13" s="165" t="s">
        <v>310</v>
      </c>
      <c r="U13" s="165" t="s">
        <v>310</v>
      </c>
      <c r="V13" s="39"/>
    </row>
    <row r="14" spans="1:22">
      <c r="A14" s="161" t="s">
        <v>105</v>
      </c>
      <c r="B14" s="103" t="s">
        <v>55</v>
      </c>
      <c r="C14" s="103">
        <v>1956</v>
      </c>
      <c r="D14" s="103">
        <v>66</v>
      </c>
      <c r="E14" s="103" t="s">
        <v>175</v>
      </c>
      <c r="F14" s="103" t="s">
        <v>48</v>
      </c>
      <c r="G14" s="162">
        <v>24</v>
      </c>
      <c r="H14" s="162" t="s">
        <v>310</v>
      </c>
      <c r="I14" s="103" t="s">
        <v>310</v>
      </c>
      <c r="J14" s="103">
        <v>182</v>
      </c>
      <c r="K14" s="103" t="s">
        <v>310</v>
      </c>
      <c r="L14" s="161" t="s">
        <v>354</v>
      </c>
      <c r="M14" s="163">
        <v>1</v>
      </c>
      <c r="N14" s="164">
        <v>1</v>
      </c>
      <c r="O14" s="164" t="s">
        <v>310</v>
      </c>
      <c r="P14" s="164" t="s">
        <v>310</v>
      </c>
      <c r="Q14" s="164">
        <v>1</v>
      </c>
      <c r="R14" s="165" t="s">
        <v>310</v>
      </c>
      <c r="S14" s="165">
        <v>1</v>
      </c>
      <c r="T14" s="165" t="s">
        <v>310</v>
      </c>
      <c r="U14" s="165">
        <v>1</v>
      </c>
      <c r="V14" s="39"/>
    </row>
    <row r="15" spans="1:22">
      <c r="A15" s="161" t="s">
        <v>211</v>
      </c>
      <c r="B15" s="103" t="s">
        <v>53</v>
      </c>
      <c r="C15" s="103">
        <v>1963</v>
      </c>
      <c r="D15" s="103">
        <v>94.2</v>
      </c>
      <c r="E15" s="103" t="s">
        <v>162</v>
      </c>
      <c r="F15" s="103" t="s">
        <v>48</v>
      </c>
      <c r="G15" s="162">
        <v>16</v>
      </c>
      <c r="H15" s="162" t="s">
        <v>310</v>
      </c>
      <c r="I15" s="166">
        <v>121</v>
      </c>
      <c r="J15" s="166" t="s">
        <v>310</v>
      </c>
      <c r="K15" s="103" t="s">
        <v>310</v>
      </c>
      <c r="L15" s="161" t="s">
        <v>212</v>
      </c>
      <c r="M15" s="163">
        <v>1</v>
      </c>
      <c r="N15" s="164">
        <v>1</v>
      </c>
      <c r="O15" s="164" t="s">
        <v>310</v>
      </c>
      <c r="P15" s="164" t="s">
        <v>310</v>
      </c>
      <c r="Q15" s="164" t="s">
        <v>310</v>
      </c>
      <c r="R15" s="165" t="s">
        <v>310</v>
      </c>
      <c r="S15" s="165">
        <v>1</v>
      </c>
      <c r="T15" s="165" t="s">
        <v>310</v>
      </c>
      <c r="U15" s="165">
        <v>1</v>
      </c>
      <c r="V15" s="39"/>
    </row>
    <row r="16" spans="1:22">
      <c r="A16" s="161" t="s">
        <v>279</v>
      </c>
      <c r="B16" s="103" t="s">
        <v>59</v>
      </c>
      <c r="C16" s="103">
        <v>1952</v>
      </c>
      <c r="D16" s="103">
        <v>87</v>
      </c>
      <c r="E16" s="103" t="s">
        <v>132</v>
      </c>
      <c r="F16" s="103" t="s">
        <v>48</v>
      </c>
      <c r="G16" s="162">
        <v>24</v>
      </c>
      <c r="H16" s="162" t="s">
        <v>310</v>
      </c>
      <c r="I16" s="166" t="s">
        <v>310</v>
      </c>
      <c r="J16" s="166">
        <v>71</v>
      </c>
      <c r="K16" s="103" t="s">
        <v>314</v>
      </c>
      <c r="L16" s="161" t="s">
        <v>366</v>
      </c>
      <c r="M16" s="163">
        <v>1</v>
      </c>
      <c r="N16" s="164">
        <v>1</v>
      </c>
      <c r="O16" s="164" t="s">
        <v>310</v>
      </c>
      <c r="P16" s="164" t="s">
        <v>310</v>
      </c>
      <c r="Q16" s="164" t="s">
        <v>310</v>
      </c>
      <c r="R16" s="165" t="s">
        <v>310</v>
      </c>
      <c r="S16" s="165">
        <v>1</v>
      </c>
      <c r="T16" s="165" t="s">
        <v>310</v>
      </c>
      <c r="U16" s="165">
        <v>1</v>
      </c>
      <c r="V16" s="39"/>
    </row>
    <row r="17" spans="1:22">
      <c r="A17" s="161" t="s">
        <v>304</v>
      </c>
      <c r="B17" s="103" t="s">
        <v>55</v>
      </c>
      <c r="C17" s="103">
        <v>1958</v>
      </c>
      <c r="D17" s="103">
        <v>84.5</v>
      </c>
      <c r="E17" s="103" t="s">
        <v>175</v>
      </c>
      <c r="F17" s="103" t="s">
        <v>48</v>
      </c>
      <c r="G17" s="162">
        <v>24</v>
      </c>
      <c r="H17" s="162" t="s">
        <v>310</v>
      </c>
      <c r="I17" s="166" t="s">
        <v>310</v>
      </c>
      <c r="J17" s="166">
        <v>260</v>
      </c>
      <c r="K17" s="103" t="s">
        <v>310</v>
      </c>
      <c r="L17" s="161" t="s">
        <v>58</v>
      </c>
      <c r="M17" s="163">
        <v>1</v>
      </c>
      <c r="N17" s="164">
        <v>1</v>
      </c>
      <c r="O17" s="164" t="s">
        <v>310</v>
      </c>
      <c r="P17" s="164" t="s">
        <v>310</v>
      </c>
      <c r="Q17" s="164" t="s">
        <v>310</v>
      </c>
      <c r="R17" s="165" t="s">
        <v>310</v>
      </c>
      <c r="S17" s="165">
        <v>1</v>
      </c>
      <c r="T17" s="165" t="s">
        <v>310</v>
      </c>
      <c r="U17" s="165" t="s">
        <v>310</v>
      </c>
      <c r="V17" s="39"/>
    </row>
    <row r="18" spans="1:22">
      <c r="H18" s="23"/>
      <c r="I18" s="24"/>
      <c r="J18" s="35"/>
      <c r="K18" s="23"/>
      <c r="L18" s="23"/>
      <c r="M18" s="23"/>
      <c r="N18" s="23"/>
      <c r="O18" s="23"/>
    </row>
    <row r="19" spans="1:22">
      <c r="A19" s="35"/>
      <c r="B19" s="23"/>
      <c r="C19" s="24"/>
      <c r="D19" s="251"/>
      <c r="E19" s="251"/>
      <c r="F19" s="251"/>
      <c r="G19" s="23"/>
      <c r="H19" s="23"/>
      <c r="I19" s="24"/>
      <c r="J19" s="35"/>
      <c r="K19" s="23"/>
      <c r="L19" s="23"/>
      <c r="M19" s="23"/>
      <c r="N19" s="23"/>
      <c r="O19" s="23"/>
    </row>
    <row r="20" spans="1:22">
      <c r="A20" s="127"/>
      <c r="B20" s="125"/>
      <c r="C20" s="49"/>
      <c r="D20" s="49"/>
      <c r="E20" s="49"/>
      <c r="F20" s="49"/>
      <c r="G20" s="49"/>
      <c r="H20" s="49"/>
      <c r="I20" s="49"/>
      <c r="J20" s="49"/>
      <c r="K20" s="49"/>
      <c r="L20" s="58"/>
      <c r="M20" s="58"/>
      <c r="N20" s="23"/>
      <c r="O20" s="23"/>
    </row>
    <row r="21" spans="1:22" ht="15.75">
      <c r="A21" s="263" t="s">
        <v>75</v>
      </c>
      <c r="B21" s="263"/>
      <c r="C21" s="53"/>
      <c r="D21" s="57" t="s">
        <v>445</v>
      </c>
      <c r="E21" s="57"/>
      <c r="F21" s="57"/>
      <c r="H21" s="57"/>
      <c r="I21" s="57"/>
      <c r="J21" s="53"/>
      <c r="K21" s="49"/>
      <c r="L21" s="58"/>
      <c r="M21" s="58"/>
      <c r="N21" s="23"/>
      <c r="O21" s="23"/>
    </row>
    <row r="22" spans="1:22">
      <c r="A22" s="127"/>
      <c r="B22" s="125"/>
      <c r="C22" s="49"/>
      <c r="D22" s="49"/>
      <c r="E22" s="49"/>
      <c r="F22" s="49"/>
      <c r="H22" s="49"/>
      <c r="I22" s="49"/>
      <c r="J22" s="49"/>
      <c r="K22" s="49"/>
      <c r="L22" s="58"/>
      <c r="M22" s="58"/>
      <c r="N22" s="23"/>
      <c r="O22" s="23"/>
    </row>
    <row r="23" spans="1:22" ht="15.75">
      <c r="A23" s="263" t="s">
        <v>76</v>
      </c>
      <c r="B23" s="263"/>
      <c r="C23" s="53"/>
      <c r="D23" s="57" t="s">
        <v>155</v>
      </c>
      <c r="E23" s="57"/>
      <c r="F23" s="57"/>
      <c r="H23" s="57"/>
      <c r="I23" s="57"/>
      <c r="J23" s="53"/>
      <c r="K23" s="49"/>
      <c r="L23" s="58"/>
      <c r="M23" s="58"/>
      <c r="N23" s="23"/>
      <c r="O23" s="23"/>
    </row>
    <row r="24" spans="1:22">
      <c r="A24" s="127"/>
      <c r="B24" s="125"/>
      <c r="C24" s="49"/>
      <c r="D24" s="49"/>
      <c r="E24" s="49"/>
      <c r="F24" s="49"/>
      <c r="H24" s="49"/>
      <c r="I24" s="49"/>
      <c r="J24" s="49"/>
      <c r="K24" s="49"/>
      <c r="L24" s="58"/>
      <c r="M24" s="58"/>
      <c r="N24" s="23"/>
      <c r="O24" s="23"/>
    </row>
    <row r="25" spans="1:22" ht="15.75">
      <c r="A25" s="236" t="s">
        <v>154</v>
      </c>
      <c r="B25" s="236"/>
      <c r="C25" s="54"/>
      <c r="D25" s="57" t="s">
        <v>446</v>
      </c>
      <c r="E25" s="57"/>
      <c r="F25" s="57"/>
      <c r="H25" s="57"/>
      <c r="I25" s="57"/>
      <c r="J25" s="117"/>
      <c r="K25" s="49"/>
      <c r="L25" s="58"/>
      <c r="M25" s="58"/>
      <c r="N25" s="23"/>
      <c r="O25" s="23"/>
    </row>
    <row r="26" spans="1:22">
      <c r="A26" s="128"/>
      <c r="B26" s="125"/>
      <c r="C26" s="49"/>
      <c r="D26" s="49"/>
      <c r="E26" s="49"/>
      <c r="F26" s="49"/>
      <c r="G26" s="49"/>
      <c r="H26" s="49"/>
      <c r="I26" s="49"/>
      <c r="J26" s="49"/>
      <c r="K26" s="49"/>
      <c r="L26" s="58"/>
      <c r="M26" s="58"/>
      <c r="N26" s="23"/>
      <c r="O26" s="23"/>
    </row>
    <row r="27" spans="1:22">
      <c r="A27" s="44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58"/>
      <c r="M27" s="58"/>
      <c r="N27" s="23"/>
      <c r="O27" s="23"/>
    </row>
    <row r="28" spans="1:22">
      <c r="A28" s="44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58"/>
      <c r="M28" s="58"/>
      <c r="N28" s="23"/>
      <c r="O28" s="23"/>
    </row>
    <row r="29" spans="1:22">
      <c r="A29" s="44"/>
      <c r="B29" s="44"/>
      <c r="C29" s="44"/>
      <c r="D29" s="44"/>
      <c r="E29" s="44"/>
      <c r="F29" s="44"/>
      <c r="G29" s="44"/>
      <c r="H29" s="42"/>
      <c r="I29" s="42"/>
      <c r="J29" s="72"/>
      <c r="K29" s="43"/>
      <c r="L29" s="58"/>
      <c r="M29" s="58"/>
      <c r="N29" s="23"/>
      <c r="O29" s="23"/>
    </row>
    <row r="30" spans="1:22">
      <c r="A30" s="23"/>
      <c r="B30" s="23"/>
      <c r="C30" s="23"/>
      <c r="D30" s="23"/>
      <c r="E30" s="23"/>
      <c r="F30" s="23"/>
      <c r="G30" s="23"/>
      <c r="H30" s="23"/>
      <c r="I30" s="23"/>
      <c r="J30" s="247"/>
      <c r="K30" s="247"/>
      <c r="L30" s="247"/>
      <c r="M30" s="35"/>
      <c r="N30" s="23"/>
      <c r="O30" s="23"/>
    </row>
    <row r="31" spans="1:22">
      <c r="A31" s="23"/>
      <c r="B31" s="23"/>
      <c r="C31" s="23"/>
      <c r="D31" s="23"/>
      <c r="E31" s="23"/>
      <c r="F31" s="23"/>
      <c r="G31" s="23"/>
      <c r="H31" s="23"/>
      <c r="I31" s="23"/>
      <c r="J31" s="35"/>
      <c r="K31" s="23"/>
      <c r="L31" s="23"/>
      <c r="M31" s="23"/>
      <c r="N31" s="23"/>
      <c r="O31" s="23"/>
    </row>
    <row r="32" spans="1:22">
      <c r="A32" s="23"/>
      <c r="B32" s="23"/>
      <c r="C32" s="23"/>
      <c r="D32" s="23"/>
      <c r="E32" s="23"/>
      <c r="F32" s="23"/>
      <c r="G32" s="23"/>
      <c r="H32" s="35"/>
      <c r="I32" s="35"/>
      <c r="J32" s="247"/>
      <c r="K32" s="247"/>
      <c r="L32" s="247"/>
      <c r="M32" s="35"/>
    </row>
    <row r="33" spans="4:10">
      <c r="D33" s="35"/>
      <c r="E33" s="35"/>
      <c r="F33" s="35"/>
      <c r="G33" s="35"/>
      <c r="H33" s="35"/>
      <c r="I33" s="35"/>
      <c r="J33" s="35"/>
    </row>
    <row r="34" spans="4:10">
      <c r="D34" s="35"/>
      <c r="E34" s="35"/>
      <c r="F34" s="35"/>
      <c r="G34" s="35"/>
      <c r="H34" s="35"/>
      <c r="I34" s="35"/>
    </row>
    <row r="35" spans="4:10">
      <c r="D35" s="35"/>
      <c r="E35" s="35"/>
      <c r="F35" s="35"/>
      <c r="G35" s="35"/>
      <c r="H35" s="35"/>
      <c r="I35" s="35"/>
    </row>
    <row r="36" spans="4:10">
      <c r="D36" s="35"/>
      <c r="E36" s="35"/>
      <c r="F36" s="35"/>
      <c r="G36" s="35"/>
      <c r="H36" s="35"/>
      <c r="I36" s="35"/>
    </row>
    <row r="37" spans="4:10">
      <c r="D37" s="247"/>
      <c r="E37" s="247"/>
      <c r="F37" s="247"/>
      <c r="G37" s="35"/>
      <c r="H37" s="35"/>
      <c r="I37" s="35"/>
    </row>
    <row r="38" spans="4:10">
      <c r="D38" s="35"/>
      <c r="E38" s="35"/>
      <c r="F38" s="35"/>
      <c r="G38" s="35"/>
      <c r="H38" s="35"/>
      <c r="I38" s="35"/>
    </row>
    <row r="39" spans="4:10">
      <c r="D39" s="35"/>
      <c r="E39" s="35"/>
      <c r="F39" s="35"/>
      <c r="G39" s="35"/>
      <c r="H39" s="35"/>
      <c r="I39" s="35"/>
    </row>
    <row r="40" spans="4:10">
      <c r="D40" s="35"/>
      <c r="E40" s="35"/>
      <c r="F40" s="35"/>
      <c r="G40" s="35"/>
      <c r="H40" s="35"/>
      <c r="I40" s="35"/>
    </row>
    <row r="41" spans="4:10">
      <c r="D41" s="35"/>
      <c r="E41" s="35"/>
      <c r="F41" s="35"/>
      <c r="G41" s="35"/>
      <c r="H41" s="35"/>
      <c r="I41" s="35"/>
    </row>
    <row r="42" spans="4:10">
      <c r="D42" s="35"/>
      <c r="E42" s="35"/>
      <c r="F42" s="35"/>
      <c r="G42" s="35"/>
      <c r="H42" s="35"/>
      <c r="I42" s="35"/>
    </row>
    <row r="43" spans="4:10">
      <c r="D43" s="35"/>
      <c r="E43" s="35"/>
      <c r="F43" s="35"/>
      <c r="G43" s="35"/>
    </row>
  </sheetData>
  <mergeCells count="23">
    <mergeCell ref="D37:F37"/>
    <mergeCell ref="D19:F19"/>
    <mergeCell ref="J32:L32"/>
    <mergeCell ref="J30:L30"/>
    <mergeCell ref="H11:K11"/>
    <mergeCell ref="E11:E12"/>
    <mergeCell ref="F11:F12"/>
    <mergeCell ref="L11:L12"/>
    <mergeCell ref="A21:B21"/>
    <mergeCell ref="A23:B23"/>
    <mergeCell ref="A25:B25"/>
    <mergeCell ref="A1:U1"/>
    <mergeCell ref="A2:U2"/>
    <mergeCell ref="A3:U3"/>
    <mergeCell ref="A4:U4"/>
    <mergeCell ref="A5:U5"/>
    <mergeCell ref="M12:U12"/>
    <mergeCell ref="A6:U6"/>
    <mergeCell ref="A7:U7"/>
    <mergeCell ref="A8:U8"/>
    <mergeCell ref="A10:U10"/>
    <mergeCell ref="A9:U9"/>
    <mergeCell ref="A11:A12"/>
  </mergeCells>
  <phoneticPr fontId="0" type="noConversion"/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0"/>
  <sheetViews>
    <sheetView workbookViewId="0">
      <selection activeCell="A7" sqref="A7:S10"/>
    </sheetView>
  </sheetViews>
  <sheetFormatPr defaultRowHeight="15"/>
  <cols>
    <col min="1" max="1" width="17.85546875" customWidth="1"/>
    <col min="2" max="2" width="6.7109375" customWidth="1"/>
    <col min="3" max="3" width="6.140625" customWidth="1"/>
    <col min="4" max="4" width="7.42578125" customWidth="1"/>
    <col min="5" max="5" width="6" customWidth="1"/>
    <col min="7" max="7" width="4.42578125" customWidth="1"/>
    <col min="8" max="8" width="14.85546875" customWidth="1"/>
    <col min="9" max="9" width="5.5703125" customWidth="1"/>
    <col min="10" max="10" width="4.7109375" customWidth="1"/>
    <col min="12" max="12" width="3.42578125" customWidth="1"/>
    <col min="13" max="13" width="3.28515625" customWidth="1"/>
    <col min="14" max="14" width="3.85546875" customWidth="1"/>
    <col min="15" max="15" width="4.5703125" customWidth="1"/>
    <col min="16" max="16" width="3.85546875" customWidth="1"/>
    <col min="17" max="17" width="4.140625" customWidth="1"/>
    <col min="18" max="18" width="4.28515625" customWidth="1"/>
    <col min="19" max="19" width="3.5703125" customWidth="1"/>
  </cols>
  <sheetData>
    <row r="1" spans="1:19" ht="23.25">
      <c r="A1" s="274" t="s">
        <v>27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</row>
    <row r="2" spans="1:19" ht="18">
      <c r="A2" s="193" t="s">
        <v>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</row>
    <row r="3" spans="1:19" ht="18">
      <c r="A3" s="193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</row>
    <row r="4" spans="1:19" ht="18">
      <c r="A4" s="193" t="s">
        <v>2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</row>
    <row r="5" spans="1:19" ht="18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19" ht="15.75" thickBot="1">
      <c r="A6" s="275" t="s">
        <v>72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</row>
    <row r="7" spans="1:19" ht="27" thickBot="1">
      <c r="A7" s="276" t="s">
        <v>70</v>
      </c>
      <c r="B7" s="277"/>
      <c r="C7" s="277"/>
      <c r="D7" s="277"/>
      <c r="E7" s="277"/>
      <c r="F7" s="277"/>
      <c r="G7" s="277"/>
      <c r="H7" s="277"/>
      <c r="I7" s="277"/>
      <c r="J7" s="277"/>
      <c r="K7" s="278"/>
      <c r="L7" s="279" t="s">
        <v>45</v>
      </c>
      <c r="M7" s="280"/>
      <c r="N7" s="280"/>
      <c r="O7" s="280"/>
      <c r="P7" s="280"/>
      <c r="Q7" s="280"/>
      <c r="R7" s="280"/>
      <c r="S7" s="281"/>
    </row>
    <row r="8" spans="1:19">
      <c r="A8" s="28" t="s">
        <v>28</v>
      </c>
      <c r="B8" s="29" t="s">
        <v>29</v>
      </c>
      <c r="C8" s="29" t="s">
        <v>30</v>
      </c>
      <c r="D8" s="30" t="s">
        <v>5</v>
      </c>
      <c r="E8" s="29" t="s">
        <v>6</v>
      </c>
      <c r="F8" s="29" t="s">
        <v>7</v>
      </c>
      <c r="G8" s="31" t="s">
        <v>31</v>
      </c>
      <c r="H8" s="31" t="s">
        <v>64</v>
      </c>
      <c r="I8" s="31" t="s">
        <v>9</v>
      </c>
      <c r="J8" s="31" t="s">
        <v>10</v>
      </c>
      <c r="K8" s="32" t="s">
        <v>12</v>
      </c>
      <c r="L8" s="25" t="s">
        <v>32</v>
      </c>
      <c r="M8" s="26" t="s">
        <v>33</v>
      </c>
      <c r="N8" s="26" t="s">
        <v>34</v>
      </c>
      <c r="O8" s="26" t="s">
        <v>35</v>
      </c>
      <c r="P8" s="26" t="s">
        <v>36</v>
      </c>
      <c r="Q8" s="26" t="s">
        <v>43</v>
      </c>
      <c r="R8" s="26" t="s">
        <v>37</v>
      </c>
      <c r="S8" s="27" t="s">
        <v>38</v>
      </c>
    </row>
    <row r="9" spans="1:19">
      <c r="A9" s="33"/>
      <c r="B9" s="19" t="s">
        <v>39</v>
      </c>
      <c r="C9" s="19" t="s">
        <v>40</v>
      </c>
      <c r="D9" s="18" t="s">
        <v>44</v>
      </c>
      <c r="E9" s="19"/>
      <c r="F9" s="19"/>
      <c r="G9" s="20" t="s">
        <v>41</v>
      </c>
      <c r="H9" s="20"/>
      <c r="I9" s="20" t="s">
        <v>65</v>
      </c>
      <c r="J9" s="20"/>
      <c r="K9" s="34"/>
      <c r="L9" s="271" t="s">
        <v>42</v>
      </c>
      <c r="M9" s="272"/>
      <c r="N9" s="272"/>
      <c r="O9" s="272"/>
      <c r="P9" s="272"/>
      <c r="Q9" s="272"/>
      <c r="R9" s="272"/>
      <c r="S9" s="273"/>
    </row>
    <row r="10" spans="1:19">
      <c r="A10" s="11" t="s">
        <v>71</v>
      </c>
      <c r="B10" s="11" t="s">
        <v>47</v>
      </c>
      <c r="C10" s="21">
        <v>1972</v>
      </c>
      <c r="D10" s="13" t="s">
        <v>63</v>
      </c>
      <c r="E10" s="11" t="s">
        <v>54</v>
      </c>
      <c r="F10" s="11" t="s">
        <v>48</v>
      </c>
      <c r="G10" s="21">
        <v>12</v>
      </c>
      <c r="H10" s="11" t="s">
        <v>66</v>
      </c>
      <c r="I10" s="21">
        <v>3</v>
      </c>
      <c r="J10" s="11">
        <v>84</v>
      </c>
      <c r="K10" s="11" t="s">
        <v>58</v>
      </c>
      <c r="L10" s="11"/>
      <c r="M10" s="11">
        <v>1</v>
      </c>
      <c r="N10" s="11">
        <v>1</v>
      </c>
      <c r="O10" s="11"/>
      <c r="P10" s="11"/>
      <c r="Q10" s="11"/>
      <c r="R10" s="11"/>
      <c r="S10" s="11"/>
    </row>
  </sheetData>
  <mergeCells count="8">
    <mergeCell ref="L9:S9"/>
    <mergeCell ref="A1:S1"/>
    <mergeCell ref="A2:S2"/>
    <mergeCell ref="A3:S3"/>
    <mergeCell ref="A4:S4"/>
    <mergeCell ref="A6:S6"/>
    <mergeCell ref="A7:K7"/>
    <mergeCell ref="L7:S7"/>
  </mergeCells>
  <phoneticPr fontId="0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65"/>
  <sheetViews>
    <sheetView topLeftCell="A16" zoomScale="55" zoomScaleNormal="55" workbookViewId="0">
      <selection activeCell="V1" sqref="V1"/>
    </sheetView>
  </sheetViews>
  <sheetFormatPr defaultRowHeight="15"/>
  <cols>
    <col min="1" max="1" width="19" style="86" customWidth="1"/>
    <col min="2" max="2" width="5.42578125" style="86" customWidth="1"/>
    <col min="3" max="3" width="4.85546875" style="86" customWidth="1"/>
    <col min="4" max="4" width="5.140625" style="86" customWidth="1"/>
    <col min="5" max="5" width="6" style="176" customWidth="1"/>
    <col min="6" max="6" width="8.140625" style="86" customWidth="1"/>
    <col min="7" max="7" width="5.140625" style="86" customWidth="1"/>
    <col min="8" max="8" width="26.140625" style="183" customWidth="1"/>
    <col min="9" max="9" width="4.5703125" style="70" customWidth="1"/>
    <col min="10" max="10" width="6.140625" style="70" customWidth="1"/>
    <col min="11" max="11" width="13.85546875" style="92" customWidth="1"/>
    <col min="12" max="20" width="2.5703125" style="86" customWidth="1"/>
    <col min="21" max="21" width="3.42578125" customWidth="1"/>
  </cols>
  <sheetData>
    <row r="1" spans="1:20" ht="18.75" customHeight="1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</row>
    <row r="2" spans="1:20" ht="18.75" customHeight="1">
      <c r="A2" s="205" t="s">
        <v>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</row>
    <row r="3" spans="1:20" ht="18.75" customHeight="1">
      <c r="A3" s="205" t="s">
        <v>1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</row>
    <row r="4" spans="1:20" ht="18.75" customHeight="1">
      <c r="A4" s="205" t="s">
        <v>444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</row>
    <row r="5" spans="1:20" ht="18.75" customHeight="1">
      <c r="A5" s="283" t="s">
        <v>27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</row>
    <row r="6" spans="1:20" ht="18.75" customHeight="1">
      <c r="A6" s="283" t="s">
        <v>77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</row>
    <row r="7" spans="1:20" ht="18.75" customHeight="1">
      <c r="A7" s="283" t="s">
        <v>78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</row>
    <row r="8" spans="1:20" ht="18.75" customHeight="1">
      <c r="A8" s="205" t="s">
        <v>448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</row>
    <row r="9" spans="1:20" ht="18.75" customHeight="1" thickBot="1">
      <c r="A9" s="291" t="s">
        <v>392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</row>
    <row r="10" spans="1:20" ht="15.75" thickBot="1">
      <c r="A10" s="295" t="s">
        <v>394</v>
      </c>
      <c r="B10" s="296"/>
      <c r="C10" s="296"/>
      <c r="D10" s="296"/>
      <c r="E10" s="296"/>
      <c r="F10" s="296"/>
      <c r="G10" s="296"/>
      <c r="H10" s="296"/>
      <c r="I10" s="296"/>
      <c r="J10" s="296"/>
      <c r="K10" s="297"/>
      <c r="L10" s="292" t="s">
        <v>45</v>
      </c>
      <c r="M10" s="292"/>
      <c r="N10" s="292"/>
      <c r="O10" s="292"/>
      <c r="P10" s="292"/>
      <c r="Q10" s="292"/>
      <c r="R10" s="292"/>
      <c r="S10" s="292"/>
      <c r="T10" s="292"/>
    </row>
    <row r="11" spans="1:20">
      <c r="A11" s="208" t="s">
        <v>28</v>
      </c>
      <c r="B11" s="139" t="s">
        <v>29</v>
      </c>
      <c r="C11" s="123" t="s">
        <v>30</v>
      </c>
      <c r="D11" s="139" t="s">
        <v>5</v>
      </c>
      <c r="E11" s="266" t="s">
        <v>6</v>
      </c>
      <c r="F11" s="228" t="s">
        <v>7</v>
      </c>
      <c r="G11" s="139" t="s">
        <v>31</v>
      </c>
      <c r="H11" s="284" t="s">
        <v>64</v>
      </c>
      <c r="I11" s="222" t="s">
        <v>10</v>
      </c>
      <c r="J11" s="293" t="s">
        <v>382</v>
      </c>
      <c r="K11" s="22" t="s">
        <v>12</v>
      </c>
      <c r="L11" s="52" t="s">
        <v>33</v>
      </c>
      <c r="M11" s="52" t="s">
        <v>34</v>
      </c>
      <c r="N11" s="52" t="s">
        <v>88</v>
      </c>
      <c r="O11" s="52" t="s">
        <v>87</v>
      </c>
      <c r="P11" s="52" t="s">
        <v>37</v>
      </c>
      <c r="Q11" s="52" t="s">
        <v>38</v>
      </c>
      <c r="R11" s="52" t="s">
        <v>43</v>
      </c>
      <c r="S11" s="52" t="s">
        <v>32</v>
      </c>
      <c r="T11" s="52" t="s">
        <v>158</v>
      </c>
    </row>
    <row r="12" spans="1:20">
      <c r="A12" s="208"/>
      <c r="B12" s="141" t="s">
        <v>39</v>
      </c>
      <c r="C12" s="124" t="s">
        <v>40</v>
      </c>
      <c r="D12" s="141" t="s">
        <v>44</v>
      </c>
      <c r="E12" s="266"/>
      <c r="F12" s="228"/>
      <c r="G12" s="141" t="s">
        <v>41</v>
      </c>
      <c r="H12" s="284"/>
      <c r="I12" s="222"/>
      <c r="J12" s="294"/>
      <c r="K12" s="19"/>
      <c r="L12" s="209" t="s">
        <v>42</v>
      </c>
      <c r="M12" s="210"/>
      <c r="N12" s="210"/>
      <c r="O12" s="210"/>
      <c r="P12" s="210"/>
      <c r="Q12" s="210"/>
      <c r="R12" s="210"/>
      <c r="S12" s="210"/>
      <c r="T12" s="210"/>
    </row>
    <row r="13" spans="1:20">
      <c r="A13" s="75" t="s">
        <v>240</v>
      </c>
      <c r="B13" s="89" t="s">
        <v>56</v>
      </c>
      <c r="C13" s="89">
        <v>2007</v>
      </c>
      <c r="D13" s="89">
        <v>32</v>
      </c>
      <c r="E13" s="103" t="s">
        <v>238</v>
      </c>
      <c r="F13" s="89" t="s">
        <v>48</v>
      </c>
      <c r="G13" s="88">
        <v>6</v>
      </c>
      <c r="H13" s="184" t="s">
        <v>300</v>
      </c>
      <c r="I13" s="89">
        <v>563</v>
      </c>
      <c r="J13" s="89">
        <f t="shared" ref="J13:J34" si="0">I13*G13</f>
        <v>3378</v>
      </c>
      <c r="K13" s="75" t="s">
        <v>239</v>
      </c>
      <c r="L13" s="167">
        <v>1</v>
      </c>
      <c r="M13" s="167">
        <v>1</v>
      </c>
      <c r="N13" s="167" t="s">
        <v>310</v>
      </c>
      <c r="O13" s="167">
        <v>1</v>
      </c>
      <c r="P13" s="167" t="s">
        <v>310</v>
      </c>
      <c r="Q13" s="167" t="s">
        <v>310</v>
      </c>
      <c r="R13" s="167">
        <v>1</v>
      </c>
      <c r="S13" s="167" t="s">
        <v>310</v>
      </c>
      <c r="T13" s="167" t="s">
        <v>310</v>
      </c>
    </row>
    <row r="14" spans="1:20">
      <c r="A14" s="75" t="s">
        <v>237</v>
      </c>
      <c r="B14" s="89" t="s">
        <v>56</v>
      </c>
      <c r="C14" s="89">
        <v>2007</v>
      </c>
      <c r="D14" s="89">
        <v>45.4</v>
      </c>
      <c r="E14" s="166" t="s">
        <v>238</v>
      </c>
      <c r="F14" s="89" t="s">
        <v>48</v>
      </c>
      <c r="G14" s="88">
        <v>6</v>
      </c>
      <c r="H14" s="184" t="s">
        <v>300</v>
      </c>
      <c r="I14" s="89">
        <v>494</v>
      </c>
      <c r="J14" s="89">
        <f t="shared" si="0"/>
        <v>2964</v>
      </c>
      <c r="K14" s="75" t="s">
        <v>239</v>
      </c>
      <c r="L14" s="167">
        <v>2</v>
      </c>
      <c r="M14" s="167">
        <v>2</v>
      </c>
      <c r="N14" s="167" t="s">
        <v>310</v>
      </c>
      <c r="O14" s="167">
        <v>2</v>
      </c>
      <c r="P14" s="167" t="s">
        <v>310</v>
      </c>
      <c r="Q14" s="167" t="s">
        <v>310</v>
      </c>
      <c r="R14" s="167">
        <v>2</v>
      </c>
      <c r="S14" s="167" t="s">
        <v>310</v>
      </c>
      <c r="T14" s="167" t="s">
        <v>310</v>
      </c>
    </row>
    <row r="15" spans="1:20">
      <c r="A15" s="75" t="s">
        <v>241</v>
      </c>
      <c r="B15" s="89" t="s">
        <v>56</v>
      </c>
      <c r="C15" s="89">
        <v>2002</v>
      </c>
      <c r="D15" s="89">
        <v>53</v>
      </c>
      <c r="E15" s="166" t="s">
        <v>235</v>
      </c>
      <c r="F15" s="89" t="s">
        <v>48</v>
      </c>
      <c r="G15" s="88">
        <v>16</v>
      </c>
      <c r="H15" s="184" t="s">
        <v>390</v>
      </c>
      <c r="I15" s="89">
        <v>511</v>
      </c>
      <c r="J15" s="89">
        <f t="shared" si="0"/>
        <v>8176</v>
      </c>
      <c r="K15" s="75" t="s">
        <v>239</v>
      </c>
      <c r="L15" s="167">
        <v>1</v>
      </c>
      <c r="M15" s="167">
        <v>1</v>
      </c>
      <c r="N15" s="167">
        <v>1</v>
      </c>
      <c r="O15" s="167" t="s">
        <v>310</v>
      </c>
      <c r="P15" s="167" t="s">
        <v>310</v>
      </c>
      <c r="Q15" s="167" t="s">
        <v>310</v>
      </c>
      <c r="R15" s="167">
        <v>1</v>
      </c>
      <c r="S15" s="167" t="s">
        <v>310</v>
      </c>
      <c r="T15" s="167" t="s">
        <v>310</v>
      </c>
    </row>
    <row r="16" spans="1:20">
      <c r="A16" s="75" t="s">
        <v>71</v>
      </c>
      <c r="B16" s="89" t="s">
        <v>49</v>
      </c>
      <c r="C16" s="89">
        <v>1972</v>
      </c>
      <c r="D16" s="89">
        <v>55</v>
      </c>
      <c r="E16" s="103" t="s">
        <v>54</v>
      </c>
      <c r="F16" s="89" t="s">
        <v>48</v>
      </c>
      <c r="G16" s="88">
        <v>8</v>
      </c>
      <c r="H16" s="184" t="s">
        <v>300</v>
      </c>
      <c r="I16" s="89">
        <v>602</v>
      </c>
      <c r="J16" s="89">
        <f t="shared" si="0"/>
        <v>4816</v>
      </c>
      <c r="K16" s="75" t="s">
        <v>58</v>
      </c>
      <c r="L16" s="167">
        <v>1</v>
      </c>
      <c r="M16" s="167">
        <v>1</v>
      </c>
      <c r="N16" s="167" t="s">
        <v>310</v>
      </c>
      <c r="O16" s="167" t="s">
        <v>310</v>
      </c>
      <c r="P16" s="167" t="s">
        <v>310</v>
      </c>
      <c r="Q16" s="167" t="s">
        <v>310</v>
      </c>
      <c r="R16" s="167">
        <v>1</v>
      </c>
      <c r="S16" s="167" t="s">
        <v>310</v>
      </c>
      <c r="T16" s="167">
        <v>1</v>
      </c>
    </row>
    <row r="17" spans="1:20">
      <c r="A17" s="75" t="s">
        <v>177</v>
      </c>
      <c r="B17" s="89" t="s">
        <v>59</v>
      </c>
      <c r="C17" s="89">
        <v>1950</v>
      </c>
      <c r="D17" s="89">
        <v>64</v>
      </c>
      <c r="E17" s="103" t="s">
        <v>175</v>
      </c>
      <c r="F17" s="89" t="s">
        <v>48</v>
      </c>
      <c r="G17" s="88">
        <v>10</v>
      </c>
      <c r="H17" s="184" t="s">
        <v>301</v>
      </c>
      <c r="I17" s="89">
        <v>230</v>
      </c>
      <c r="J17" s="89">
        <f t="shared" si="0"/>
        <v>2300</v>
      </c>
      <c r="K17" s="75" t="s">
        <v>351</v>
      </c>
      <c r="L17" s="167">
        <v>1</v>
      </c>
      <c r="M17" s="167">
        <v>1</v>
      </c>
      <c r="N17" s="167" t="s">
        <v>310</v>
      </c>
      <c r="O17" s="167" t="s">
        <v>310</v>
      </c>
      <c r="P17" s="167" t="s">
        <v>310</v>
      </c>
      <c r="Q17" s="167" t="s">
        <v>310</v>
      </c>
      <c r="R17" s="167">
        <v>1</v>
      </c>
      <c r="S17" s="167" t="s">
        <v>310</v>
      </c>
      <c r="T17" s="167" t="s">
        <v>310</v>
      </c>
    </row>
    <row r="18" spans="1:20">
      <c r="A18" s="75" t="s">
        <v>393</v>
      </c>
      <c r="B18" s="89" t="s">
        <v>55</v>
      </c>
      <c r="C18" s="89">
        <v>1956</v>
      </c>
      <c r="D18" s="89">
        <v>66</v>
      </c>
      <c r="E18" s="162" t="s">
        <v>175</v>
      </c>
      <c r="F18" s="89" t="s">
        <v>48</v>
      </c>
      <c r="G18" s="88">
        <v>24</v>
      </c>
      <c r="H18" s="184" t="s">
        <v>176</v>
      </c>
      <c r="I18" s="89">
        <v>759</v>
      </c>
      <c r="J18" s="89">
        <f t="shared" si="0"/>
        <v>18216</v>
      </c>
      <c r="K18" s="75" t="s">
        <v>354</v>
      </c>
      <c r="L18" s="167">
        <v>1</v>
      </c>
      <c r="M18" s="167">
        <v>1</v>
      </c>
      <c r="N18" s="167" t="s">
        <v>310</v>
      </c>
      <c r="O18" s="167" t="s">
        <v>310</v>
      </c>
      <c r="P18" s="167" t="s">
        <v>310</v>
      </c>
      <c r="Q18" s="167" t="s">
        <v>310</v>
      </c>
      <c r="R18" s="167">
        <v>1</v>
      </c>
      <c r="S18" s="167" t="s">
        <v>310</v>
      </c>
      <c r="T18" s="167" t="s">
        <v>310</v>
      </c>
    </row>
    <row r="19" spans="1:20">
      <c r="A19" s="75" t="s">
        <v>86</v>
      </c>
      <c r="B19" s="89" t="s">
        <v>53</v>
      </c>
      <c r="C19" s="89">
        <v>1960</v>
      </c>
      <c r="D19" s="89">
        <v>68</v>
      </c>
      <c r="E19" s="166" t="s">
        <v>50</v>
      </c>
      <c r="F19" s="88" t="s">
        <v>48</v>
      </c>
      <c r="G19" s="89">
        <v>18</v>
      </c>
      <c r="H19" s="185" t="s">
        <v>300</v>
      </c>
      <c r="I19" s="89">
        <v>454</v>
      </c>
      <c r="J19" s="89">
        <f t="shared" si="0"/>
        <v>8172</v>
      </c>
      <c r="K19" s="75" t="s">
        <v>367</v>
      </c>
      <c r="L19" s="167">
        <v>1</v>
      </c>
      <c r="M19" s="167">
        <v>1</v>
      </c>
      <c r="N19" s="167" t="s">
        <v>310</v>
      </c>
      <c r="O19" s="167" t="s">
        <v>310</v>
      </c>
      <c r="P19" s="167" t="s">
        <v>310</v>
      </c>
      <c r="Q19" s="167" t="s">
        <v>310</v>
      </c>
      <c r="R19" s="167">
        <v>1</v>
      </c>
      <c r="S19" s="167" t="s">
        <v>310</v>
      </c>
      <c r="T19" s="167" t="s">
        <v>310</v>
      </c>
    </row>
    <row r="20" spans="1:20">
      <c r="A20" s="75" t="s">
        <v>128</v>
      </c>
      <c r="B20" s="89" t="s">
        <v>55</v>
      </c>
      <c r="C20" s="89">
        <v>1958</v>
      </c>
      <c r="D20" s="89">
        <v>68</v>
      </c>
      <c r="E20" s="162" t="s">
        <v>54</v>
      </c>
      <c r="F20" s="88" t="s">
        <v>48</v>
      </c>
      <c r="G20" s="89">
        <v>24</v>
      </c>
      <c r="H20" s="185" t="s">
        <v>300</v>
      </c>
      <c r="I20" s="89">
        <v>310</v>
      </c>
      <c r="J20" s="89">
        <f t="shared" si="0"/>
        <v>7440</v>
      </c>
      <c r="K20" s="75" t="s">
        <v>325</v>
      </c>
      <c r="L20" s="167">
        <v>1</v>
      </c>
      <c r="M20" s="167">
        <v>1</v>
      </c>
      <c r="N20" s="168" t="s">
        <v>310</v>
      </c>
      <c r="O20" s="168" t="s">
        <v>310</v>
      </c>
      <c r="P20" s="168" t="s">
        <v>310</v>
      </c>
      <c r="Q20" s="168" t="s">
        <v>310</v>
      </c>
      <c r="R20" s="167">
        <v>1</v>
      </c>
      <c r="S20" s="168" t="s">
        <v>310</v>
      </c>
      <c r="T20" s="168">
        <v>1</v>
      </c>
    </row>
    <row r="21" spans="1:20">
      <c r="A21" s="75" t="s">
        <v>121</v>
      </c>
      <c r="B21" s="89" t="s">
        <v>49</v>
      </c>
      <c r="C21" s="89">
        <v>1972</v>
      </c>
      <c r="D21" s="89">
        <v>70</v>
      </c>
      <c r="E21" s="162" t="s">
        <v>175</v>
      </c>
      <c r="F21" s="88" t="s">
        <v>48</v>
      </c>
      <c r="G21" s="89">
        <v>22</v>
      </c>
      <c r="H21" s="185" t="s">
        <v>300</v>
      </c>
      <c r="I21" s="89">
        <v>219</v>
      </c>
      <c r="J21" s="89">
        <f t="shared" si="0"/>
        <v>4818</v>
      </c>
      <c r="K21" s="75" t="s">
        <v>371</v>
      </c>
      <c r="L21" s="167">
        <v>1</v>
      </c>
      <c r="M21" s="167">
        <v>1</v>
      </c>
      <c r="N21" s="167">
        <v>1</v>
      </c>
      <c r="O21" s="167" t="s">
        <v>310</v>
      </c>
      <c r="P21" s="167">
        <v>1</v>
      </c>
      <c r="Q21" s="167" t="s">
        <v>310</v>
      </c>
      <c r="R21" s="167">
        <v>1</v>
      </c>
      <c r="S21" s="167" t="s">
        <v>310</v>
      </c>
      <c r="T21" s="167">
        <v>1</v>
      </c>
    </row>
    <row r="22" spans="1:20">
      <c r="A22" s="75" t="s">
        <v>147</v>
      </c>
      <c r="B22" s="89" t="s">
        <v>53</v>
      </c>
      <c r="C22" s="89">
        <v>1959</v>
      </c>
      <c r="D22" s="89">
        <v>70</v>
      </c>
      <c r="E22" s="162" t="s">
        <v>226</v>
      </c>
      <c r="F22" s="88" t="s">
        <v>427</v>
      </c>
      <c r="G22" s="89">
        <v>10</v>
      </c>
      <c r="H22" s="185" t="s">
        <v>176</v>
      </c>
      <c r="I22" s="89">
        <v>699</v>
      </c>
      <c r="J22" s="89">
        <f t="shared" si="0"/>
        <v>6990</v>
      </c>
      <c r="K22" s="75" t="s">
        <v>148</v>
      </c>
      <c r="L22" s="167">
        <v>1</v>
      </c>
      <c r="M22" s="167">
        <v>1</v>
      </c>
      <c r="N22" s="167" t="s">
        <v>310</v>
      </c>
      <c r="O22" s="169" t="s">
        <v>310</v>
      </c>
      <c r="P22" s="167" t="s">
        <v>310</v>
      </c>
      <c r="Q22" s="167" t="s">
        <v>310</v>
      </c>
      <c r="R22" s="167">
        <v>1</v>
      </c>
      <c r="S22" s="167" t="s">
        <v>310</v>
      </c>
      <c r="T22" s="167">
        <v>1</v>
      </c>
    </row>
    <row r="23" spans="1:20">
      <c r="A23" s="75" t="s">
        <v>124</v>
      </c>
      <c r="B23" s="89" t="s">
        <v>73</v>
      </c>
      <c r="C23" s="89">
        <v>1988</v>
      </c>
      <c r="D23" s="89">
        <v>70.400000000000006</v>
      </c>
      <c r="E23" s="103" t="s">
        <v>50</v>
      </c>
      <c r="F23" s="89" t="s">
        <v>48</v>
      </c>
      <c r="G23" s="88">
        <v>32</v>
      </c>
      <c r="H23" s="184" t="s">
        <v>389</v>
      </c>
      <c r="I23" s="89">
        <v>250</v>
      </c>
      <c r="J23" s="89">
        <f t="shared" si="0"/>
        <v>8000</v>
      </c>
      <c r="K23" s="75" t="s">
        <v>370</v>
      </c>
      <c r="L23" s="167">
        <v>1</v>
      </c>
      <c r="M23" s="167">
        <v>1</v>
      </c>
      <c r="N23" s="167" t="s">
        <v>310</v>
      </c>
      <c r="O23" s="167">
        <v>1</v>
      </c>
      <c r="P23" s="167" t="s">
        <v>310</v>
      </c>
      <c r="Q23" s="167" t="s">
        <v>310</v>
      </c>
      <c r="R23" s="167">
        <v>1</v>
      </c>
      <c r="S23" s="167" t="s">
        <v>310</v>
      </c>
      <c r="T23" s="167" t="s">
        <v>310</v>
      </c>
    </row>
    <row r="24" spans="1:20">
      <c r="A24" s="75" t="s">
        <v>163</v>
      </c>
      <c r="B24" s="89" t="s">
        <v>59</v>
      </c>
      <c r="C24" s="89">
        <v>1952</v>
      </c>
      <c r="D24" s="89">
        <v>71.400000000000006</v>
      </c>
      <c r="E24" s="162" t="s">
        <v>130</v>
      </c>
      <c r="F24" s="88" t="s">
        <v>48</v>
      </c>
      <c r="G24" s="89">
        <v>10</v>
      </c>
      <c r="H24" s="185" t="s">
        <v>300</v>
      </c>
      <c r="I24" s="89">
        <v>485</v>
      </c>
      <c r="J24" s="89">
        <f t="shared" si="0"/>
        <v>4850</v>
      </c>
      <c r="K24" s="75" t="s">
        <v>359</v>
      </c>
      <c r="L24" s="167">
        <v>1</v>
      </c>
      <c r="M24" s="167">
        <v>1</v>
      </c>
      <c r="N24" s="167" t="s">
        <v>310</v>
      </c>
      <c r="O24" s="167" t="s">
        <v>310</v>
      </c>
      <c r="P24" s="167" t="s">
        <v>310</v>
      </c>
      <c r="Q24" s="167" t="s">
        <v>310</v>
      </c>
      <c r="R24" s="167">
        <v>1</v>
      </c>
      <c r="S24" s="167">
        <v>1</v>
      </c>
      <c r="T24" s="167" t="s">
        <v>310</v>
      </c>
    </row>
    <row r="25" spans="1:20">
      <c r="A25" s="75" t="s">
        <v>107</v>
      </c>
      <c r="B25" s="89" t="s">
        <v>60</v>
      </c>
      <c r="C25" s="89">
        <v>1945</v>
      </c>
      <c r="D25" s="89">
        <v>74</v>
      </c>
      <c r="E25" s="162" t="s">
        <v>175</v>
      </c>
      <c r="F25" s="88" t="s">
        <v>48</v>
      </c>
      <c r="G25" s="89">
        <v>8</v>
      </c>
      <c r="H25" s="185" t="s">
        <v>176</v>
      </c>
      <c r="I25" s="89">
        <v>776</v>
      </c>
      <c r="J25" s="89">
        <f t="shared" si="0"/>
        <v>6208</v>
      </c>
      <c r="K25" s="75" t="s">
        <v>168</v>
      </c>
      <c r="L25" s="167">
        <v>1</v>
      </c>
      <c r="M25" s="167">
        <v>1</v>
      </c>
      <c r="N25" s="167" t="s">
        <v>310</v>
      </c>
      <c r="O25" s="167" t="s">
        <v>310</v>
      </c>
      <c r="P25" s="167" t="s">
        <v>310</v>
      </c>
      <c r="Q25" s="167" t="s">
        <v>310</v>
      </c>
      <c r="R25" s="167">
        <v>1</v>
      </c>
      <c r="S25" s="167" t="s">
        <v>310</v>
      </c>
      <c r="T25" s="167">
        <v>1</v>
      </c>
    </row>
    <row r="26" spans="1:20">
      <c r="A26" s="75" t="s">
        <v>81</v>
      </c>
      <c r="B26" s="89" t="s">
        <v>61</v>
      </c>
      <c r="C26" s="89">
        <v>1941</v>
      </c>
      <c r="D26" s="89">
        <v>74.3</v>
      </c>
      <c r="E26" s="162" t="s">
        <v>50</v>
      </c>
      <c r="F26" s="88" t="s">
        <v>48</v>
      </c>
      <c r="G26" s="89">
        <v>12</v>
      </c>
      <c r="H26" s="185" t="s">
        <v>391</v>
      </c>
      <c r="I26" s="89">
        <v>519</v>
      </c>
      <c r="J26" s="89">
        <f t="shared" si="0"/>
        <v>6228</v>
      </c>
      <c r="K26" s="75" t="s">
        <v>149</v>
      </c>
      <c r="L26" s="167">
        <v>1</v>
      </c>
      <c r="M26" s="167">
        <v>1</v>
      </c>
      <c r="N26" s="167" t="s">
        <v>310</v>
      </c>
      <c r="O26" s="167" t="s">
        <v>310</v>
      </c>
      <c r="P26" s="167" t="s">
        <v>310</v>
      </c>
      <c r="Q26" s="167" t="s">
        <v>310</v>
      </c>
      <c r="R26" s="167">
        <v>1</v>
      </c>
      <c r="S26" s="167" t="s">
        <v>310</v>
      </c>
      <c r="T26" s="167" t="s">
        <v>310</v>
      </c>
    </row>
    <row r="27" spans="1:20">
      <c r="A27" s="75" t="s">
        <v>103</v>
      </c>
      <c r="B27" s="89" t="s">
        <v>60</v>
      </c>
      <c r="C27" s="89">
        <v>1947</v>
      </c>
      <c r="D27" s="89">
        <v>77.400000000000006</v>
      </c>
      <c r="E27" s="162" t="s">
        <v>54</v>
      </c>
      <c r="F27" s="88" t="s">
        <v>48</v>
      </c>
      <c r="G27" s="89">
        <v>12</v>
      </c>
      <c r="H27" s="185" t="s">
        <v>300</v>
      </c>
      <c r="I27" s="89">
        <v>571</v>
      </c>
      <c r="J27" s="89">
        <f t="shared" si="0"/>
        <v>6852</v>
      </c>
      <c r="K27" s="75" t="s">
        <v>369</v>
      </c>
      <c r="L27" s="167">
        <v>1</v>
      </c>
      <c r="M27" s="167">
        <v>1</v>
      </c>
      <c r="N27" s="167" t="s">
        <v>310</v>
      </c>
      <c r="O27" s="167" t="s">
        <v>310</v>
      </c>
      <c r="P27" s="167" t="s">
        <v>310</v>
      </c>
      <c r="Q27" s="167" t="s">
        <v>310</v>
      </c>
      <c r="R27" s="167">
        <v>1</v>
      </c>
      <c r="S27" s="167" t="s">
        <v>310</v>
      </c>
      <c r="T27" s="167">
        <v>1</v>
      </c>
    </row>
    <row r="28" spans="1:20">
      <c r="A28" s="75" t="s">
        <v>82</v>
      </c>
      <c r="B28" s="89" t="s">
        <v>59</v>
      </c>
      <c r="C28" s="89">
        <v>1951</v>
      </c>
      <c r="D28" s="89">
        <v>79</v>
      </c>
      <c r="E28" s="162" t="s">
        <v>175</v>
      </c>
      <c r="F28" s="88" t="s">
        <v>48</v>
      </c>
      <c r="G28" s="89">
        <v>12</v>
      </c>
      <c r="H28" s="185" t="s">
        <v>176</v>
      </c>
      <c r="I28" s="89">
        <v>541</v>
      </c>
      <c r="J28" s="89">
        <f t="shared" si="0"/>
        <v>6492</v>
      </c>
      <c r="K28" s="75" t="s">
        <v>184</v>
      </c>
      <c r="L28" s="167">
        <v>1</v>
      </c>
      <c r="M28" s="167">
        <v>1</v>
      </c>
      <c r="N28" s="167" t="s">
        <v>310</v>
      </c>
      <c r="O28" s="167" t="s">
        <v>310</v>
      </c>
      <c r="P28" s="167">
        <v>1</v>
      </c>
      <c r="Q28" s="167" t="s">
        <v>310</v>
      </c>
      <c r="R28" s="167">
        <v>1</v>
      </c>
      <c r="S28" s="167" t="s">
        <v>310</v>
      </c>
      <c r="T28" s="167">
        <v>1</v>
      </c>
    </row>
    <row r="29" spans="1:20">
      <c r="A29" s="75" t="s">
        <v>83</v>
      </c>
      <c r="B29" s="89" t="s">
        <v>61</v>
      </c>
      <c r="C29" s="89">
        <v>1941</v>
      </c>
      <c r="D29" s="89">
        <v>79.5</v>
      </c>
      <c r="E29" s="162" t="s">
        <v>226</v>
      </c>
      <c r="F29" s="88" t="s">
        <v>48</v>
      </c>
      <c r="G29" s="89">
        <v>8</v>
      </c>
      <c r="H29" s="185" t="s">
        <v>176</v>
      </c>
      <c r="I29" s="89">
        <v>680</v>
      </c>
      <c r="J29" s="89">
        <f t="shared" si="0"/>
        <v>5440</v>
      </c>
      <c r="K29" s="75" t="s">
        <v>227</v>
      </c>
      <c r="L29" s="167">
        <v>1</v>
      </c>
      <c r="M29" s="167">
        <v>1</v>
      </c>
      <c r="N29" s="167" t="s">
        <v>310</v>
      </c>
      <c r="O29" s="167" t="s">
        <v>310</v>
      </c>
      <c r="P29" s="167" t="s">
        <v>310</v>
      </c>
      <c r="Q29" s="167" t="s">
        <v>310</v>
      </c>
      <c r="R29" s="167">
        <v>1</v>
      </c>
      <c r="S29" s="167" t="s">
        <v>310</v>
      </c>
      <c r="T29" s="167" t="s">
        <v>310</v>
      </c>
    </row>
    <row r="30" spans="1:20">
      <c r="A30" s="75" t="s">
        <v>118</v>
      </c>
      <c r="B30" s="89" t="s">
        <v>59</v>
      </c>
      <c r="C30" s="89">
        <v>1953</v>
      </c>
      <c r="D30" s="89">
        <v>84</v>
      </c>
      <c r="E30" s="162" t="s">
        <v>175</v>
      </c>
      <c r="F30" s="88" t="s">
        <v>48</v>
      </c>
      <c r="G30" s="89">
        <v>12</v>
      </c>
      <c r="H30" s="185" t="s">
        <v>300</v>
      </c>
      <c r="I30" s="89">
        <v>350</v>
      </c>
      <c r="J30" s="89">
        <f t="shared" si="0"/>
        <v>4200</v>
      </c>
      <c r="K30" s="75" t="s">
        <v>368</v>
      </c>
      <c r="L30" s="167">
        <v>1</v>
      </c>
      <c r="M30" s="167">
        <v>1</v>
      </c>
      <c r="N30" s="167" t="s">
        <v>310</v>
      </c>
      <c r="O30" s="167">
        <v>1</v>
      </c>
      <c r="P30" s="167">
        <v>1</v>
      </c>
      <c r="Q30" s="167" t="s">
        <v>310</v>
      </c>
      <c r="R30" s="167">
        <v>1</v>
      </c>
      <c r="S30" s="167" t="s">
        <v>310</v>
      </c>
      <c r="T30" s="167">
        <v>1</v>
      </c>
    </row>
    <row r="31" spans="1:20">
      <c r="A31" s="75" t="s">
        <v>202</v>
      </c>
      <c r="B31" s="89" t="s">
        <v>49</v>
      </c>
      <c r="C31" s="89">
        <v>1973</v>
      </c>
      <c r="D31" s="89">
        <v>85.5</v>
      </c>
      <c r="E31" s="166" t="s">
        <v>175</v>
      </c>
      <c r="F31" s="88" t="s">
        <v>48</v>
      </c>
      <c r="G31" s="89">
        <v>18</v>
      </c>
      <c r="H31" s="185" t="s">
        <v>300</v>
      </c>
      <c r="I31" s="89">
        <v>539</v>
      </c>
      <c r="J31" s="89">
        <f t="shared" si="0"/>
        <v>9702</v>
      </c>
      <c r="K31" s="75" t="s">
        <v>203</v>
      </c>
      <c r="L31" s="167">
        <v>1</v>
      </c>
      <c r="M31" s="167">
        <v>1</v>
      </c>
      <c r="N31" s="167">
        <v>1</v>
      </c>
      <c r="O31" s="167">
        <v>1</v>
      </c>
      <c r="P31" s="167" t="s">
        <v>310</v>
      </c>
      <c r="Q31" s="167" t="s">
        <v>310</v>
      </c>
      <c r="R31" s="167">
        <v>1</v>
      </c>
      <c r="S31" s="167" t="s">
        <v>310</v>
      </c>
      <c r="T31" s="167" t="s">
        <v>310</v>
      </c>
    </row>
    <row r="32" spans="1:20">
      <c r="A32" s="75" t="s">
        <v>242</v>
      </c>
      <c r="B32" s="89" t="s">
        <v>49</v>
      </c>
      <c r="C32" s="89">
        <v>1970</v>
      </c>
      <c r="D32" s="89">
        <v>86.5</v>
      </c>
      <c r="E32" s="162" t="s">
        <v>54</v>
      </c>
      <c r="F32" s="88" t="s">
        <v>48</v>
      </c>
      <c r="G32" s="89">
        <v>24</v>
      </c>
      <c r="H32" s="185" t="s">
        <v>390</v>
      </c>
      <c r="I32" s="89">
        <v>521</v>
      </c>
      <c r="J32" s="89">
        <f t="shared" si="0"/>
        <v>12504</v>
      </c>
      <c r="K32" s="75" t="s">
        <v>243</v>
      </c>
      <c r="L32" s="167">
        <v>1</v>
      </c>
      <c r="M32" s="167">
        <v>1</v>
      </c>
      <c r="N32" s="167" t="s">
        <v>310</v>
      </c>
      <c r="O32" s="167" t="s">
        <v>310</v>
      </c>
      <c r="P32" s="167" t="s">
        <v>310</v>
      </c>
      <c r="Q32" s="167" t="s">
        <v>310</v>
      </c>
      <c r="R32" s="167">
        <v>1</v>
      </c>
      <c r="S32" s="167" t="s">
        <v>310</v>
      </c>
      <c r="T32" s="167" t="s">
        <v>310</v>
      </c>
    </row>
    <row r="33" spans="1:20">
      <c r="A33" s="75" t="s">
        <v>278</v>
      </c>
      <c r="B33" s="89" t="s">
        <v>53</v>
      </c>
      <c r="C33" s="89">
        <v>1963</v>
      </c>
      <c r="D33" s="89">
        <v>92.3</v>
      </c>
      <c r="E33" s="162" t="s">
        <v>175</v>
      </c>
      <c r="F33" s="88" t="s">
        <v>48</v>
      </c>
      <c r="G33" s="89">
        <v>24</v>
      </c>
      <c r="H33" s="185" t="s">
        <v>300</v>
      </c>
      <c r="I33" s="89">
        <v>392</v>
      </c>
      <c r="J33" s="89">
        <f t="shared" si="0"/>
        <v>9408</v>
      </c>
      <c r="K33" s="75" t="s">
        <v>372</v>
      </c>
      <c r="L33" s="167">
        <v>1</v>
      </c>
      <c r="M33" s="167">
        <v>1</v>
      </c>
      <c r="N33" s="167">
        <v>1</v>
      </c>
      <c r="O33" s="169" t="s">
        <v>310</v>
      </c>
      <c r="P33" s="167">
        <v>1</v>
      </c>
      <c r="Q33" s="167" t="s">
        <v>310</v>
      </c>
      <c r="R33" s="167">
        <v>1</v>
      </c>
      <c r="S33" s="167" t="s">
        <v>310</v>
      </c>
      <c r="T33" s="167">
        <v>1</v>
      </c>
    </row>
    <row r="34" spans="1:20">
      <c r="A34" s="75" t="s">
        <v>126</v>
      </c>
      <c r="B34" s="89" t="s">
        <v>46</v>
      </c>
      <c r="C34" s="89">
        <v>1981</v>
      </c>
      <c r="D34" s="89">
        <v>102</v>
      </c>
      <c r="E34" s="162" t="s">
        <v>54</v>
      </c>
      <c r="F34" s="88" t="s">
        <v>84</v>
      </c>
      <c r="G34" s="89">
        <v>32</v>
      </c>
      <c r="H34" s="177" t="s">
        <v>300</v>
      </c>
      <c r="I34" s="89">
        <v>389</v>
      </c>
      <c r="J34" s="89">
        <f t="shared" si="0"/>
        <v>12448</v>
      </c>
      <c r="K34" s="75" t="s">
        <v>58</v>
      </c>
      <c r="L34" s="167">
        <v>1</v>
      </c>
      <c r="M34" s="167">
        <v>1</v>
      </c>
      <c r="N34" s="167" t="s">
        <v>310</v>
      </c>
      <c r="O34" s="169" t="s">
        <v>310</v>
      </c>
      <c r="P34" s="167" t="s">
        <v>310</v>
      </c>
      <c r="Q34" s="167" t="s">
        <v>310</v>
      </c>
      <c r="R34" s="167">
        <v>1</v>
      </c>
      <c r="S34" s="167" t="s">
        <v>310</v>
      </c>
      <c r="T34" s="167">
        <v>1</v>
      </c>
    </row>
    <row r="35" spans="1:20" ht="18.75" customHeight="1">
      <c r="A35" s="287" t="s">
        <v>395</v>
      </c>
      <c r="B35" s="287"/>
      <c r="C35" s="287"/>
      <c r="D35" s="287"/>
      <c r="E35" s="287"/>
      <c r="F35" s="287"/>
      <c r="G35" s="287"/>
      <c r="H35" s="287"/>
      <c r="I35" s="287"/>
      <c r="J35" s="287"/>
      <c r="K35" s="288"/>
      <c r="L35" s="52" t="s">
        <v>33</v>
      </c>
      <c r="M35" s="52" t="s">
        <v>34</v>
      </c>
      <c r="N35" s="52" t="s">
        <v>88</v>
      </c>
      <c r="O35" s="52" t="s">
        <v>87</v>
      </c>
      <c r="P35" s="52" t="s">
        <v>37</v>
      </c>
      <c r="Q35" s="52" t="s">
        <v>38</v>
      </c>
      <c r="R35" s="52" t="s">
        <v>43</v>
      </c>
      <c r="S35" s="52" t="s">
        <v>32</v>
      </c>
      <c r="T35" s="52" t="s">
        <v>158</v>
      </c>
    </row>
    <row r="36" spans="1:20" ht="15.75" customHeight="1">
      <c r="A36" s="289"/>
      <c r="B36" s="289"/>
      <c r="C36" s="289"/>
      <c r="D36" s="289"/>
      <c r="E36" s="289"/>
      <c r="F36" s="289"/>
      <c r="G36" s="289"/>
      <c r="H36" s="289"/>
      <c r="I36" s="289"/>
      <c r="J36" s="289"/>
      <c r="K36" s="290"/>
      <c r="L36" s="209" t="s">
        <v>42</v>
      </c>
      <c r="M36" s="210"/>
      <c r="N36" s="210"/>
      <c r="O36" s="210"/>
      <c r="P36" s="210"/>
      <c r="Q36" s="210"/>
      <c r="R36" s="210"/>
      <c r="S36" s="210"/>
      <c r="T36" s="210"/>
    </row>
    <row r="37" spans="1:20">
      <c r="A37" s="93" t="s">
        <v>82</v>
      </c>
      <c r="B37" s="89" t="s">
        <v>59</v>
      </c>
      <c r="C37" s="89">
        <v>1951</v>
      </c>
      <c r="D37" s="89">
        <v>79</v>
      </c>
      <c r="E37" s="162" t="s">
        <v>54</v>
      </c>
      <c r="F37" s="88" t="s">
        <v>48</v>
      </c>
      <c r="G37" s="89">
        <v>12</v>
      </c>
      <c r="H37" s="177" t="s">
        <v>176</v>
      </c>
      <c r="I37" s="89">
        <v>1037</v>
      </c>
      <c r="J37" s="89">
        <f>I37*G37</f>
        <v>12444</v>
      </c>
      <c r="K37" s="93" t="s">
        <v>184</v>
      </c>
      <c r="L37" s="170">
        <v>1</v>
      </c>
      <c r="M37" s="168">
        <v>1</v>
      </c>
      <c r="N37" s="168" t="s">
        <v>310</v>
      </c>
      <c r="O37" s="168" t="s">
        <v>310</v>
      </c>
      <c r="P37" s="168">
        <v>1</v>
      </c>
      <c r="Q37" s="169" t="s">
        <v>310</v>
      </c>
      <c r="R37" s="169">
        <v>1</v>
      </c>
      <c r="S37" s="169" t="s">
        <v>310</v>
      </c>
      <c r="T37" s="169">
        <v>1</v>
      </c>
    </row>
    <row r="38" spans="1:20">
      <c r="A38" s="93" t="s">
        <v>242</v>
      </c>
      <c r="B38" s="89" t="s">
        <v>49</v>
      </c>
      <c r="C38" s="89">
        <v>1970</v>
      </c>
      <c r="D38" s="89">
        <v>86.5</v>
      </c>
      <c r="E38" s="162" t="s">
        <v>54</v>
      </c>
      <c r="F38" s="88" t="s">
        <v>48</v>
      </c>
      <c r="G38" s="89">
        <v>24</v>
      </c>
      <c r="H38" s="177" t="s">
        <v>244</v>
      </c>
      <c r="I38" s="89">
        <v>950</v>
      </c>
      <c r="J38" s="89">
        <f>I38*G38</f>
        <v>22800</v>
      </c>
      <c r="K38" s="93" t="s">
        <v>243</v>
      </c>
      <c r="L38" s="170">
        <v>1</v>
      </c>
      <c r="M38" s="168">
        <v>1</v>
      </c>
      <c r="N38" s="171">
        <v>1</v>
      </c>
      <c r="O38" s="171" t="s">
        <v>310</v>
      </c>
      <c r="P38" s="169" t="s">
        <v>310</v>
      </c>
      <c r="Q38" s="169" t="s">
        <v>310</v>
      </c>
      <c r="R38" s="169">
        <v>1</v>
      </c>
      <c r="S38" s="169">
        <v>1</v>
      </c>
      <c r="T38" s="169">
        <v>1</v>
      </c>
    </row>
    <row r="39" spans="1:20">
      <c r="A39" s="93" t="s">
        <v>254</v>
      </c>
      <c r="B39" s="89" t="s">
        <v>46</v>
      </c>
      <c r="C39" s="89">
        <v>1983</v>
      </c>
      <c r="D39" s="89">
        <v>100.6</v>
      </c>
      <c r="E39" s="162" t="s">
        <v>50</v>
      </c>
      <c r="F39" s="88" t="s">
        <v>48</v>
      </c>
      <c r="G39" s="89">
        <v>10</v>
      </c>
      <c r="H39" s="177" t="s">
        <v>176</v>
      </c>
      <c r="I39" s="89">
        <v>718</v>
      </c>
      <c r="J39" s="89">
        <f>I39*G39</f>
        <v>7180</v>
      </c>
      <c r="K39" s="93" t="s">
        <v>373</v>
      </c>
      <c r="L39" s="170">
        <v>1</v>
      </c>
      <c r="M39" s="168">
        <v>1</v>
      </c>
      <c r="N39" s="169" t="s">
        <v>310</v>
      </c>
      <c r="O39" s="168" t="s">
        <v>310</v>
      </c>
      <c r="P39" s="168" t="s">
        <v>310</v>
      </c>
      <c r="Q39" s="169" t="s">
        <v>310</v>
      </c>
      <c r="R39" s="169">
        <v>1</v>
      </c>
      <c r="S39" s="169" t="s">
        <v>310</v>
      </c>
      <c r="T39" s="169">
        <v>1</v>
      </c>
    </row>
    <row r="40" spans="1:20">
      <c r="A40" s="93" t="s">
        <v>81</v>
      </c>
      <c r="B40" s="89" t="s">
        <v>61</v>
      </c>
      <c r="C40" s="89">
        <v>1941</v>
      </c>
      <c r="D40" s="89">
        <v>74.3</v>
      </c>
      <c r="E40" s="162" t="s">
        <v>50</v>
      </c>
      <c r="F40" s="88" t="s">
        <v>48</v>
      </c>
      <c r="G40" s="89">
        <v>12</v>
      </c>
      <c r="H40" s="177" t="s">
        <v>316</v>
      </c>
      <c r="I40" s="89">
        <v>1039</v>
      </c>
      <c r="J40" s="89">
        <f>I40*G40</f>
        <v>12468</v>
      </c>
      <c r="K40" s="93" t="s">
        <v>149</v>
      </c>
      <c r="L40" s="169">
        <v>1</v>
      </c>
      <c r="M40" s="168">
        <v>1</v>
      </c>
      <c r="N40" s="168" t="s">
        <v>310</v>
      </c>
      <c r="O40" s="168" t="s">
        <v>310</v>
      </c>
      <c r="P40" s="168" t="s">
        <v>310</v>
      </c>
      <c r="Q40" s="169" t="s">
        <v>310</v>
      </c>
      <c r="R40" s="169">
        <v>1</v>
      </c>
      <c r="S40" s="169" t="s">
        <v>310</v>
      </c>
      <c r="T40" s="169" t="s">
        <v>310</v>
      </c>
    </row>
    <row r="41" spans="1:20">
      <c r="A41" s="82"/>
      <c r="B41" s="83"/>
      <c r="C41" s="84"/>
      <c r="D41" s="282"/>
      <c r="E41" s="282"/>
      <c r="F41" s="282"/>
      <c r="G41" s="83"/>
      <c r="H41" s="178"/>
      <c r="I41" s="85"/>
      <c r="J41" s="85"/>
      <c r="K41" s="91"/>
      <c r="L41" s="83"/>
      <c r="Q41" s="83"/>
      <c r="R41" s="83"/>
      <c r="S41" s="83"/>
      <c r="T41" s="83"/>
    </row>
    <row r="42" spans="1:20">
      <c r="A42" s="82"/>
      <c r="B42" s="83"/>
      <c r="C42" s="84"/>
      <c r="D42" s="87"/>
      <c r="E42" s="172"/>
      <c r="F42" s="87"/>
      <c r="G42" s="83"/>
      <c r="H42" s="178"/>
      <c r="I42" s="85"/>
      <c r="J42" s="85"/>
      <c r="K42" s="91"/>
      <c r="L42" s="83"/>
      <c r="Q42" s="83"/>
      <c r="R42" s="83"/>
      <c r="S42" s="83"/>
      <c r="T42" s="83"/>
    </row>
    <row r="43" spans="1:20">
      <c r="A43" s="119"/>
      <c r="B43" s="118"/>
      <c r="C43" s="24"/>
      <c r="D43" s="251"/>
      <c r="E43" s="251"/>
      <c r="F43" s="251"/>
      <c r="G43" s="118"/>
      <c r="H43" s="179"/>
      <c r="I43" s="24"/>
      <c r="J43" s="119"/>
      <c r="K43" s="118"/>
      <c r="L43" s="118"/>
      <c r="M43" s="118"/>
      <c r="Q43" s="83"/>
      <c r="R43" s="83"/>
      <c r="S43" s="83"/>
      <c r="T43" s="83"/>
    </row>
    <row r="44" spans="1:20">
      <c r="A44" s="42"/>
      <c r="B44" s="49"/>
      <c r="C44" s="49"/>
      <c r="D44" s="49"/>
      <c r="E44" s="173"/>
      <c r="F44" s="49"/>
      <c r="G44" s="49"/>
      <c r="H44" s="180"/>
      <c r="I44" s="49"/>
      <c r="J44" s="49"/>
      <c r="K44" s="49"/>
      <c r="L44" s="58"/>
      <c r="M44" s="58"/>
      <c r="Q44" s="83"/>
      <c r="R44" s="83"/>
      <c r="S44" s="83"/>
      <c r="T44" s="83"/>
    </row>
    <row r="45" spans="1:20" ht="15.75">
      <c r="A45" s="263" t="s">
        <v>75</v>
      </c>
      <c r="B45" s="263"/>
      <c r="C45" s="263"/>
      <c r="D45" s="117"/>
      <c r="E45" s="207" t="s">
        <v>445</v>
      </c>
      <c r="F45" s="207"/>
      <c r="G45" s="207"/>
      <c r="H45" s="207"/>
      <c r="I45" s="207"/>
      <c r="J45" s="117"/>
      <c r="K45" s="49"/>
      <c r="L45" s="58"/>
      <c r="M45" s="58"/>
      <c r="Q45" s="83"/>
      <c r="R45" s="83"/>
      <c r="S45" s="83"/>
      <c r="T45" s="83"/>
    </row>
    <row r="46" spans="1:20">
      <c r="A46" s="125"/>
      <c r="B46" s="126"/>
      <c r="C46" s="125"/>
      <c r="D46" s="49"/>
      <c r="E46" s="173"/>
      <c r="F46" s="49"/>
      <c r="G46" s="49"/>
      <c r="H46" s="180"/>
      <c r="I46" s="49"/>
      <c r="J46" s="49"/>
      <c r="K46" s="49"/>
      <c r="L46" s="58"/>
      <c r="M46" s="58"/>
      <c r="Q46" s="83"/>
      <c r="R46" s="83"/>
      <c r="S46" s="83"/>
      <c r="T46" s="83"/>
    </row>
    <row r="47" spans="1:20" ht="15.75">
      <c r="A47" s="263" t="s">
        <v>76</v>
      </c>
      <c r="B47" s="263"/>
      <c r="C47" s="263"/>
      <c r="D47" s="117"/>
      <c r="E47" s="207" t="s">
        <v>155</v>
      </c>
      <c r="F47" s="207"/>
      <c r="G47" s="207"/>
      <c r="H47" s="207"/>
      <c r="I47" s="207"/>
      <c r="J47" s="117"/>
      <c r="K47" s="49"/>
      <c r="L47" s="58"/>
      <c r="M47" s="58"/>
      <c r="Q47" s="83"/>
      <c r="R47" s="83"/>
      <c r="S47" s="83"/>
      <c r="T47" s="83"/>
    </row>
    <row r="48" spans="1:20">
      <c r="A48" s="125"/>
      <c r="B48" s="126"/>
      <c r="C48" s="125"/>
      <c r="D48" s="49"/>
      <c r="E48" s="173"/>
      <c r="F48" s="49"/>
      <c r="G48" s="49"/>
      <c r="H48" s="180"/>
      <c r="I48" s="49"/>
      <c r="J48" s="49"/>
      <c r="K48" s="49"/>
      <c r="L48" s="58"/>
      <c r="M48" s="58"/>
      <c r="Q48" s="83"/>
      <c r="R48" s="83"/>
      <c r="S48" s="83"/>
      <c r="T48" s="83"/>
    </row>
    <row r="49" spans="1:20" ht="15.75">
      <c r="A49" s="236" t="s">
        <v>154</v>
      </c>
      <c r="B49" s="236"/>
      <c r="C49" s="236"/>
      <c r="D49" s="54"/>
      <c r="E49" s="207" t="s">
        <v>446</v>
      </c>
      <c r="F49" s="207"/>
      <c r="G49" s="207"/>
      <c r="H49" s="207"/>
      <c r="I49" s="207"/>
      <c r="J49" s="117"/>
      <c r="K49" s="49"/>
      <c r="L49" s="58"/>
      <c r="M49" s="58"/>
      <c r="Q49" s="83"/>
      <c r="R49" s="83"/>
      <c r="S49" s="83"/>
      <c r="T49" s="83"/>
    </row>
    <row r="50" spans="1:20">
      <c r="A50" s="44"/>
      <c r="B50" s="49"/>
      <c r="C50" s="49"/>
      <c r="D50" s="49"/>
      <c r="E50" s="173"/>
      <c r="F50" s="49"/>
      <c r="G50" s="49"/>
      <c r="H50" s="180"/>
      <c r="I50" s="49"/>
      <c r="J50" s="49"/>
      <c r="K50" s="49"/>
      <c r="L50" s="58"/>
      <c r="M50" s="58"/>
      <c r="Q50" s="83"/>
      <c r="R50" s="83"/>
      <c r="S50" s="83"/>
      <c r="T50" s="83"/>
    </row>
    <row r="51" spans="1:20">
      <c r="A51" s="44"/>
      <c r="B51" s="49"/>
      <c r="C51" s="49"/>
      <c r="D51" s="49"/>
      <c r="E51" s="173"/>
      <c r="F51" s="49"/>
      <c r="G51" s="49"/>
      <c r="H51" s="180"/>
      <c r="I51" s="49"/>
      <c r="J51" s="49"/>
      <c r="K51" s="49"/>
      <c r="L51" s="58"/>
      <c r="M51" s="58"/>
    </row>
    <row r="52" spans="1:20">
      <c r="A52" s="44"/>
      <c r="B52" s="49"/>
      <c r="C52" s="49"/>
      <c r="D52" s="49"/>
      <c r="E52" s="173"/>
      <c r="F52" s="49"/>
      <c r="G52" s="49"/>
      <c r="H52" s="180"/>
      <c r="I52" s="49"/>
      <c r="J52" s="49"/>
      <c r="K52" s="49"/>
      <c r="L52" s="58"/>
      <c r="M52" s="58"/>
      <c r="Q52" s="82"/>
      <c r="R52" s="82"/>
      <c r="S52" s="82"/>
      <c r="T52" s="82"/>
    </row>
    <row r="53" spans="1:20">
      <c r="A53" s="83"/>
      <c r="B53" s="83"/>
      <c r="C53" s="83"/>
      <c r="D53" s="286"/>
      <c r="E53" s="286"/>
      <c r="F53" s="286"/>
      <c r="G53" s="286"/>
      <c r="H53" s="286"/>
      <c r="I53" s="85"/>
      <c r="J53" s="85"/>
    </row>
    <row r="54" spans="1:20">
      <c r="A54" s="83"/>
      <c r="B54" s="83"/>
      <c r="C54" s="83"/>
      <c r="D54" s="83"/>
      <c r="E54" s="174"/>
      <c r="F54" s="83"/>
      <c r="G54" s="83"/>
      <c r="H54" s="181"/>
      <c r="I54" s="85"/>
      <c r="J54" s="85"/>
      <c r="K54" s="91"/>
      <c r="L54" s="83"/>
      <c r="Q54" s="83"/>
      <c r="R54" s="83"/>
      <c r="S54" s="83"/>
      <c r="T54" s="83"/>
    </row>
    <row r="55" spans="1:20">
      <c r="D55" s="285"/>
      <c r="E55" s="285"/>
      <c r="F55" s="285"/>
      <c r="G55" s="285"/>
      <c r="H55" s="285"/>
      <c r="I55" s="85"/>
      <c r="J55" s="85"/>
    </row>
    <row r="56" spans="1:20">
      <c r="D56" s="82"/>
      <c r="E56" s="175"/>
      <c r="F56" s="82"/>
      <c r="G56" s="82"/>
      <c r="H56" s="182"/>
      <c r="I56" s="85"/>
      <c r="J56" s="85"/>
    </row>
    <row r="57" spans="1:20">
      <c r="D57" s="285"/>
      <c r="E57" s="285"/>
      <c r="F57" s="285"/>
      <c r="G57" s="285"/>
      <c r="H57" s="285"/>
    </row>
    <row r="58" spans="1:20">
      <c r="D58" s="82"/>
      <c r="E58" s="175"/>
      <c r="F58" s="82"/>
      <c r="G58" s="82"/>
      <c r="H58" s="182"/>
    </row>
    <row r="59" spans="1:20">
      <c r="D59" s="285"/>
      <c r="E59" s="285"/>
      <c r="F59" s="285"/>
      <c r="G59" s="82"/>
      <c r="H59" s="182"/>
    </row>
    <row r="60" spans="1:20">
      <c r="D60" s="82"/>
      <c r="E60" s="175"/>
      <c r="F60" s="82"/>
      <c r="G60" s="82"/>
      <c r="H60" s="182"/>
    </row>
    <row r="61" spans="1:20">
      <c r="D61" s="285"/>
      <c r="E61" s="285"/>
      <c r="F61" s="285"/>
      <c r="G61" s="285"/>
      <c r="H61" s="285"/>
    </row>
    <row r="62" spans="1:20">
      <c r="D62" s="82"/>
      <c r="E62" s="175"/>
      <c r="F62" s="82"/>
      <c r="G62" s="82"/>
      <c r="H62" s="182"/>
    </row>
    <row r="63" spans="1:20">
      <c r="D63" s="285"/>
      <c r="E63" s="285"/>
      <c r="F63" s="285"/>
      <c r="G63" s="285"/>
      <c r="H63" s="285"/>
    </row>
    <row r="64" spans="1:20">
      <c r="D64" s="82"/>
      <c r="E64" s="175"/>
      <c r="F64" s="82"/>
      <c r="G64" s="82"/>
      <c r="H64" s="182"/>
    </row>
    <row r="65" spans="4:8">
      <c r="D65" s="285"/>
      <c r="E65" s="285"/>
      <c r="F65" s="285"/>
      <c r="G65" s="285"/>
      <c r="H65" s="285"/>
    </row>
  </sheetData>
  <mergeCells count="35">
    <mergeCell ref="A1:T1"/>
    <mergeCell ref="A35:K36"/>
    <mergeCell ref="L12:T12"/>
    <mergeCell ref="A9:T9"/>
    <mergeCell ref="L10:T10"/>
    <mergeCell ref="A5:T5"/>
    <mergeCell ref="A2:T2"/>
    <mergeCell ref="A3:T3"/>
    <mergeCell ref="J11:J12"/>
    <mergeCell ref="A7:T7"/>
    <mergeCell ref="A10:K10"/>
    <mergeCell ref="L36:T36"/>
    <mergeCell ref="I11:I12"/>
    <mergeCell ref="A11:A12"/>
    <mergeCell ref="E11:E12"/>
    <mergeCell ref="F11:F12"/>
    <mergeCell ref="D65:H65"/>
    <mergeCell ref="D53:H53"/>
    <mergeCell ref="D55:H55"/>
    <mergeCell ref="D57:H57"/>
    <mergeCell ref="D63:H63"/>
    <mergeCell ref="D59:F59"/>
    <mergeCell ref="D61:H61"/>
    <mergeCell ref="A47:C47"/>
    <mergeCell ref="A49:C49"/>
    <mergeCell ref="A4:T4"/>
    <mergeCell ref="D41:F41"/>
    <mergeCell ref="A6:T6"/>
    <mergeCell ref="A8:T8"/>
    <mergeCell ref="D43:F43"/>
    <mergeCell ref="E45:I45"/>
    <mergeCell ref="E47:I47"/>
    <mergeCell ref="E49:I49"/>
    <mergeCell ref="A45:C45"/>
    <mergeCell ref="H11:H12"/>
  </mergeCells>
  <phoneticPr fontId="0" type="noConversion"/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U131"/>
  <sheetViews>
    <sheetView tabSelected="1" zoomScaleNormal="100" workbookViewId="0">
      <selection activeCell="H74" sqref="H74"/>
    </sheetView>
  </sheetViews>
  <sheetFormatPr defaultRowHeight="12.75"/>
  <cols>
    <col min="1" max="1" width="16.85546875" style="108" customWidth="1"/>
    <col min="2" max="2" width="6" style="96" customWidth="1"/>
    <col min="3" max="3" width="4.42578125" style="96" customWidth="1"/>
    <col min="4" max="4" width="5.85546875" style="96" customWidth="1"/>
    <col min="5" max="5" width="7.28515625" style="96" customWidth="1"/>
    <col min="6" max="6" width="11.85546875" style="96" customWidth="1"/>
    <col min="7" max="7" width="3.85546875" style="96" customWidth="1"/>
    <col min="8" max="8" width="29.42578125" style="190" customWidth="1"/>
    <col min="9" max="9" width="3.5703125" style="96" customWidth="1"/>
    <col min="10" max="10" width="4.42578125" style="90" customWidth="1"/>
    <col min="11" max="11" width="4.7109375" style="90" customWidth="1"/>
    <col min="12" max="12" width="13.85546875" style="96" customWidth="1"/>
    <col min="13" max="21" width="2.28515625" style="96" customWidth="1"/>
    <col min="22" max="22" width="3.140625" style="96" customWidth="1"/>
    <col min="23" max="16384" width="9.140625" style="96"/>
  </cols>
  <sheetData>
    <row r="1" spans="1:21" ht="20.25" customHeight="1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</row>
    <row r="2" spans="1:21" ht="20.25" customHeight="1">
      <c r="A2" s="205" t="s">
        <v>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</row>
    <row r="3" spans="1:21" ht="20.25" customHeight="1">
      <c r="A3" s="205" t="s">
        <v>1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</row>
    <row r="4" spans="1:21" ht="20.25" customHeight="1">
      <c r="A4" s="205" t="s">
        <v>444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</row>
    <row r="5" spans="1:21" ht="20.25" customHeight="1">
      <c r="A5" s="225" t="s">
        <v>27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</row>
    <row r="6" spans="1:21" ht="20.25" customHeight="1">
      <c r="A6" s="205" t="s">
        <v>77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</row>
    <row r="7" spans="1:21" ht="20.25" customHeight="1">
      <c r="A7" s="205" t="s">
        <v>78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</row>
    <row r="8" spans="1:21" ht="20.25" customHeight="1">
      <c r="A8" s="205" t="s">
        <v>448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</row>
    <row r="9" spans="1:21" ht="15.75">
      <c r="A9" s="308" t="s">
        <v>402</v>
      </c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</row>
    <row r="10" spans="1:21">
      <c r="A10" s="309" t="s">
        <v>28</v>
      </c>
      <c r="B10" s="299" t="s">
        <v>379</v>
      </c>
      <c r="C10" s="299" t="s">
        <v>380</v>
      </c>
      <c r="D10" s="299" t="s">
        <v>31</v>
      </c>
      <c r="E10" s="299" t="s">
        <v>6</v>
      </c>
      <c r="F10" s="266" t="s">
        <v>7</v>
      </c>
      <c r="G10" s="299" t="s">
        <v>21</v>
      </c>
      <c r="H10" s="310" t="s">
        <v>381</v>
      </c>
      <c r="I10" s="299" t="s">
        <v>9</v>
      </c>
      <c r="J10" s="299" t="s">
        <v>10</v>
      </c>
      <c r="K10" s="299" t="s">
        <v>382</v>
      </c>
      <c r="L10" s="266" t="s">
        <v>12</v>
      </c>
      <c r="M10" s="188" t="s">
        <v>33</v>
      </c>
      <c r="N10" s="188" t="s">
        <v>34</v>
      </c>
      <c r="O10" s="188" t="s">
        <v>88</v>
      </c>
      <c r="P10" s="188" t="s">
        <v>87</v>
      </c>
      <c r="Q10" s="188" t="s">
        <v>37</v>
      </c>
      <c r="R10" s="188" t="s">
        <v>38</v>
      </c>
      <c r="S10" s="188" t="s">
        <v>43</v>
      </c>
      <c r="T10" s="188" t="s">
        <v>32</v>
      </c>
      <c r="U10" s="188" t="s">
        <v>158</v>
      </c>
    </row>
    <row r="11" spans="1:21">
      <c r="A11" s="309"/>
      <c r="B11" s="300"/>
      <c r="C11" s="300"/>
      <c r="D11" s="300"/>
      <c r="E11" s="300"/>
      <c r="F11" s="266"/>
      <c r="G11" s="300"/>
      <c r="H11" s="311"/>
      <c r="I11" s="300"/>
      <c r="J11" s="300"/>
      <c r="K11" s="300"/>
      <c r="L11" s="266"/>
      <c r="M11" s="302" t="s">
        <v>42</v>
      </c>
      <c r="N11" s="303"/>
      <c r="O11" s="303"/>
      <c r="P11" s="303"/>
      <c r="Q11" s="303"/>
      <c r="R11" s="303"/>
      <c r="S11" s="303"/>
      <c r="T11" s="303"/>
      <c r="U11" s="304"/>
    </row>
    <row r="12" spans="1:21" ht="15" customHeight="1">
      <c r="A12" s="309"/>
      <c r="B12" s="301"/>
      <c r="C12" s="301"/>
      <c r="D12" s="301"/>
      <c r="E12" s="301"/>
      <c r="F12" s="266"/>
      <c r="G12" s="301"/>
      <c r="H12" s="312"/>
      <c r="I12" s="301"/>
      <c r="J12" s="301"/>
      <c r="K12" s="301"/>
      <c r="L12" s="266"/>
      <c r="M12" s="305"/>
      <c r="N12" s="306"/>
      <c r="O12" s="306"/>
      <c r="P12" s="306"/>
      <c r="Q12" s="306"/>
      <c r="R12" s="306"/>
      <c r="S12" s="306"/>
      <c r="T12" s="306"/>
      <c r="U12" s="307"/>
    </row>
    <row r="13" spans="1:21" ht="19.5" customHeight="1">
      <c r="A13" s="161" t="s">
        <v>101</v>
      </c>
      <c r="B13" s="103" t="s">
        <v>46</v>
      </c>
      <c r="C13" s="162">
        <v>1982</v>
      </c>
      <c r="D13" s="162">
        <v>68.7</v>
      </c>
      <c r="E13" s="103" t="s">
        <v>175</v>
      </c>
      <c r="F13" s="103" t="s">
        <v>48</v>
      </c>
      <c r="G13" s="103">
        <v>16</v>
      </c>
      <c r="H13" s="161" t="s">
        <v>342</v>
      </c>
      <c r="I13" s="162">
        <v>1</v>
      </c>
      <c r="J13" s="162">
        <v>67</v>
      </c>
      <c r="K13" s="103">
        <f t="shared" ref="K13:K80" si="0">J13*G13</f>
        <v>1072</v>
      </c>
      <c r="L13" s="103" t="s">
        <v>355</v>
      </c>
      <c r="M13" s="166">
        <v>1</v>
      </c>
      <c r="N13" s="166">
        <v>1</v>
      </c>
      <c r="O13" s="166" t="s">
        <v>310</v>
      </c>
      <c r="P13" s="166" t="s">
        <v>310</v>
      </c>
      <c r="Q13" s="166" t="s">
        <v>310</v>
      </c>
      <c r="R13" s="186" t="s">
        <v>310</v>
      </c>
      <c r="S13" s="186">
        <v>1</v>
      </c>
      <c r="T13" s="186" t="s">
        <v>310</v>
      </c>
      <c r="U13" s="186">
        <v>1</v>
      </c>
    </row>
    <row r="14" spans="1:21" ht="19.5" customHeight="1">
      <c r="A14" s="161" t="s">
        <v>101</v>
      </c>
      <c r="B14" s="103" t="s">
        <v>46</v>
      </c>
      <c r="C14" s="162">
        <v>1982</v>
      </c>
      <c r="D14" s="162">
        <v>68.7</v>
      </c>
      <c r="E14" s="103" t="s">
        <v>175</v>
      </c>
      <c r="F14" s="103" t="s">
        <v>48</v>
      </c>
      <c r="G14" s="103">
        <v>22</v>
      </c>
      <c r="H14" s="161" t="s">
        <v>178</v>
      </c>
      <c r="I14" s="162">
        <v>1</v>
      </c>
      <c r="J14" s="162">
        <v>53</v>
      </c>
      <c r="K14" s="103">
        <f t="shared" si="0"/>
        <v>1166</v>
      </c>
      <c r="L14" s="103" t="s">
        <v>355</v>
      </c>
      <c r="M14" s="166">
        <v>1</v>
      </c>
      <c r="N14" s="166">
        <v>1</v>
      </c>
      <c r="O14" s="166" t="s">
        <v>310</v>
      </c>
      <c r="P14" s="166" t="s">
        <v>310</v>
      </c>
      <c r="Q14" s="166" t="s">
        <v>310</v>
      </c>
      <c r="R14" s="186" t="s">
        <v>310</v>
      </c>
      <c r="S14" s="186">
        <v>1</v>
      </c>
      <c r="T14" s="186" t="s">
        <v>310</v>
      </c>
      <c r="U14" s="186" t="s">
        <v>310</v>
      </c>
    </row>
    <row r="15" spans="1:21" ht="19.5" customHeight="1">
      <c r="A15" s="161" t="s">
        <v>281</v>
      </c>
      <c r="B15" s="103" t="s">
        <v>56</v>
      </c>
      <c r="C15" s="162">
        <v>2006</v>
      </c>
      <c r="D15" s="162">
        <v>37</v>
      </c>
      <c r="E15" s="103" t="s">
        <v>235</v>
      </c>
      <c r="F15" s="103" t="s">
        <v>48</v>
      </c>
      <c r="G15" s="103">
        <v>6</v>
      </c>
      <c r="H15" s="161" t="s">
        <v>200</v>
      </c>
      <c r="I15" s="162">
        <v>5</v>
      </c>
      <c r="J15" s="162">
        <v>45</v>
      </c>
      <c r="K15" s="103">
        <f>J15*G15*2</f>
        <v>540</v>
      </c>
      <c r="L15" s="103" t="s">
        <v>282</v>
      </c>
      <c r="M15" s="166">
        <v>1</v>
      </c>
      <c r="N15" s="166">
        <v>1</v>
      </c>
      <c r="O15" s="166" t="s">
        <v>310</v>
      </c>
      <c r="P15" s="166">
        <v>1</v>
      </c>
      <c r="Q15" s="166" t="s">
        <v>310</v>
      </c>
      <c r="R15" s="186" t="s">
        <v>310</v>
      </c>
      <c r="S15" s="186">
        <v>1</v>
      </c>
      <c r="T15" s="186" t="s">
        <v>310</v>
      </c>
      <c r="U15" s="186" t="s">
        <v>310</v>
      </c>
    </row>
    <row r="16" spans="1:21" ht="19.5" customHeight="1">
      <c r="A16" s="161" t="s">
        <v>122</v>
      </c>
      <c r="B16" s="103" t="s">
        <v>47</v>
      </c>
      <c r="C16" s="162">
        <v>1978</v>
      </c>
      <c r="D16" s="162">
        <v>98</v>
      </c>
      <c r="E16" s="103" t="s">
        <v>175</v>
      </c>
      <c r="F16" s="103" t="s">
        <v>48</v>
      </c>
      <c r="G16" s="103">
        <v>40</v>
      </c>
      <c r="H16" s="161" t="s">
        <v>187</v>
      </c>
      <c r="I16" s="162">
        <v>1</v>
      </c>
      <c r="J16" s="162">
        <v>27</v>
      </c>
      <c r="K16" s="103">
        <f t="shared" si="0"/>
        <v>1080</v>
      </c>
      <c r="L16" s="103" t="s">
        <v>136</v>
      </c>
      <c r="M16" s="166">
        <v>1</v>
      </c>
      <c r="N16" s="166">
        <v>1</v>
      </c>
      <c r="O16" s="166" t="s">
        <v>310</v>
      </c>
      <c r="P16" s="166" t="s">
        <v>310</v>
      </c>
      <c r="Q16" s="166" t="s">
        <v>310</v>
      </c>
      <c r="R16" s="186" t="s">
        <v>310</v>
      </c>
      <c r="S16" s="186">
        <v>1</v>
      </c>
      <c r="T16" s="186">
        <v>1</v>
      </c>
      <c r="U16" s="186" t="s">
        <v>310</v>
      </c>
    </row>
    <row r="17" spans="1:21" ht="19.5" customHeight="1">
      <c r="A17" s="161" t="s">
        <v>403</v>
      </c>
      <c r="B17" s="103" t="s">
        <v>55</v>
      </c>
      <c r="C17" s="162">
        <v>1955</v>
      </c>
      <c r="D17" s="162">
        <v>85</v>
      </c>
      <c r="E17" s="103" t="s">
        <v>54</v>
      </c>
      <c r="F17" s="103" t="s">
        <v>80</v>
      </c>
      <c r="G17" s="103">
        <v>12</v>
      </c>
      <c r="H17" s="161" t="s">
        <v>435</v>
      </c>
      <c r="I17" s="162">
        <v>30</v>
      </c>
      <c r="J17" s="103">
        <v>460</v>
      </c>
      <c r="K17" s="103">
        <f t="shared" si="0"/>
        <v>5520</v>
      </c>
      <c r="L17" s="103" t="s">
        <v>404</v>
      </c>
      <c r="M17" s="166">
        <v>1</v>
      </c>
      <c r="N17" s="166">
        <v>1</v>
      </c>
      <c r="O17" s="166" t="s">
        <v>310</v>
      </c>
      <c r="P17" s="166" t="s">
        <v>310</v>
      </c>
      <c r="Q17" s="166" t="s">
        <v>310</v>
      </c>
      <c r="R17" s="186" t="s">
        <v>310</v>
      </c>
      <c r="S17" s="186">
        <v>1</v>
      </c>
      <c r="T17" s="186" t="s">
        <v>310</v>
      </c>
      <c r="U17" s="186" t="s">
        <v>310</v>
      </c>
    </row>
    <row r="18" spans="1:21" ht="19.5" customHeight="1">
      <c r="A18" s="161" t="s">
        <v>256</v>
      </c>
      <c r="B18" s="103" t="s">
        <v>57</v>
      </c>
      <c r="C18" s="162">
        <v>1994</v>
      </c>
      <c r="D18" s="162">
        <v>65.599999999999994</v>
      </c>
      <c r="E18" s="103" t="s">
        <v>175</v>
      </c>
      <c r="F18" s="103" t="s">
        <v>48</v>
      </c>
      <c r="G18" s="103">
        <v>8</v>
      </c>
      <c r="H18" s="161" t="s">
        <v>257</v>
      </c>
      <c r="I18" s="162">
        <v>1</v>
      </c>
      <c r="J18" s="162">
        <v>45</v>
      </c>
      <c r="K18" s="103">
        <f t="shared" si="0"/>
        <v>360</v>
      </c>
      <c r="L18" s="103" t="s">
        <v>151</v>
      </c>
      <c r="M18" s="166">
        <v>1</v>
      </c>
      <c r="N18" s="166">
        <v>1</v>
      </c>
      <c r="O18" s="166" t="s">
        <v>310</v>
      </c>
      <c r="P18" s="166" t="s">
        <v>310</v>
      </c>
      <c r="Q18" s="166" t="s">
        <v>310</v>
      </c>
      <c r="R18" s="186">
        <v>1</v>
      </c>
      <c r="S18" s="186">
        <v>1</v>
      </c>
      <c r="T18" s="186" t="s">
        <v>310</v>
      </c>
      <c r="U18" s="186" t="s">
        <v>310</v>
      </c>
    </row>
    <row r="19" spans="1:21" ht="19.5" customHeight="1">
      <c r="A19" s="161" t="s">
        <v>298</v>
      </c>
      <c r="B19" s="103" t="s">
        <v>53</v>
      </c>
      <c r="C19" s="162">
        <v>1960</v>
      </c>
      <c r="D19" s="162">
        <v>56.6</v>
      </c>
      <c r="E19" s="103" t="s">
        <v>175</v>
      </c>
      <c r="F19" s="103" t="s">
        <v>48</v>
      </c>
      <c r="G19" s="103">
        <v>4</v>
      </c>
      <c r="H19" s="161" t="s">
        <v>187</v>
      </c>
      <c r="I19" s="162">
        <v>2</v>
      </c>
      <c r="J19" s="162">
        <v>53</v>
      </c>
      <c r="K19" s="103">
        <f t="shared" si="0"/>
        <v>212</v>
      </c>
      <c r="L19" s="103" t="s">
        <v>58</v>
      </c>
      <c r="M19" s="166">
        <v>1</v>
      </c>
      <c r="N19" s="166">
        <v>1</v>
      </c>
      <c r="O19" s="166" t="s">
        <v>310</v>
      </c>
      <c r="P19" s="166" t="s">
        <v>310</v>
      </c>
      <c r="Q19" s="166" t="s">
        <v>310</v>
      </c>
      <c r="R19" s="186" t="s">
        <v>310</v>
      </c>
      <c r="S19" s="186">
        <v>1</v>
      </c>
      <c r="T19" s="186" t="s">
        <v>310</v>
      </c>
      <c r="U19" s="186" t="s">
        <v>310</v>
      </c>
    </row>
    <row r="20" spans="1:21" ht="19.5" customHeight="1">
      <c r="A20" s="161" t="s">
        <v>104</v>
      </c>
      <c r="B20" s="103" t="s">
        <v>60</v>
      </c>
      <c r="C20" s="162">
        <v>1945</v>
      </c>
      <c r="D20" s="162">
        <v>74.8</v>
      </c>
      <c r="E20" s="103" t="s">
        <v>54</v>
      </c>
      <c r="F20" s="103" t="s">
        <v>48</v>
      </c>
      <c r="G20" s="103">
        <v>12</v>
      </c>
      <c r="H20" s="161" t="s">
        <v>344</v>
      </c>
      <c r="I20" s="162">
        <v>1</v>
      </c>
      <c r="J20" s="162">
        <v>17</v>
      </c>
      <c r="K20" s="103">
        <f>J20*G20*2</f>
        <v>408</v>
      </c>
      <c r="L20" s="103" t="s">
        <v>138</v>
      </c>
      <c r="M20" s="166">
        <v>1</v>
      </c>
      <c r="N20" s="166">
        <v>1</v>
      </c>
      <c r="O20" s="166" t="s">
        <v>310</v>
      </c>
      <c r="P20" s="166" t="s">
        <v>310</v>
      </c>
      <c r="Q20" s="166" t="s">
        <v>310</v>
      </c>
      <c r="R20" s="186" t="s">
        <v>310</v>
      </c>
      <c r="S20" s="186">
        <v>1</v>
      </c>
      <c r="T20" s="186" t="s">
        <v>310</v>
      </c>
      <c r="U20" s="186" t="s">
        <v>310</v>
      </c>
    </row>
    <row r="21" spans="1:21" ht="19.5" customHeight="1">
      <c r="A21" s="161" t="s">
        <v>104</v>
      </c>
      <c r="B21" s="103" t="s">
        <v>60</v>
      </c>
      <c r="C21" s="162">
        <v>1945</v>
      </c>
      <c r="D21" s="162">
        <v>74.8</v>
      </c>
      <c r="E21" s="103" t="s">
        <v>54</v>
      </c>
      <c r="F21" s="103" t="s">
        <v>48</v>
      </c>
      <c r="G21" s="103">
        <v>12</v>
      </c>
      <c r="H21" s="161" t="s">
        <v>343</v>
      </c>
      <c r="I21" s="162">
        <v>5</v>
      </c>
      <c r="J21" s="162">
        <v>126</v>
      </c>
      <c r="K21" s="103">
        <f t="shared" si="0"/>
        <v>1512</v>
      </c>
      <c r="L21" s="103" t="s">
        <v>138</v>
      </c>
      <c r="M21" s="166">
        <v>1</v>
      </c>
      <c r="N21" s="166">
        <v>1</v>
      </c>
      <c r="O21" s="166" t="s">
        <v>310</v>
      </c>
      <c r="P21" s="166" t="s">
        <v>310</v>
      </c>
      <c r="Q21" s="166" t="s">
        <v>310</v>
      </c>
      <c r="R21" s="186" t="s">
        <v>310</v>
      </c>
      <c r="S21" s="186">
        <v>1</v>
      </c>
      <c r="T21" s="186" t="s">
        <v>310</v>
      </c>
      <c r="U21" s="186" t="s">
        <v>310</v>
      </c>
    </row>
    <row r="22" spans="1:21" ht="19.5" customHeight="1">
      <c r="A22" s="161" t="s">
        <v>104</v>
      </c>
      <c r="B22" s="103" t="s">
        <v>60</v>
      </c>
      <c r="C22" s="162">
        <v>1945</v>
      </c>
      <c r="D22" s="162">
        <v>74.8</v>
      </c>
      <c r="E22" s="103" t="s">
        <v>54</v>
      </c>
      <c r="F22" s="103" t="s">
        <v>48</v>
      </c>
      <c r="G22" s="103">
        <v>12</v>
      </c>
      <c r="H22" s="161" t="s">
        <v>338</v>
      </c>
      <c r="I22" s="162">
        <v>1</v>
      </c>
      <c r="J22" s="162">
        <v>26</v>
      </c>
      <c r="K22" s="103">
        <f t="shared" si="0"/>
        <v>312</v>
      </c>
      <c r="L22" s="103" t="s">
        <v>138</v>
      </c>
      <c r="M22" s="166">
        <v>1</v>
      </c>
      <c r="N22" s="166">
        <v>1</v>
      </c>
      <c r="O22" s="166" t="s">
        <v>310</v>
      </c>
      <c r="P22" s="166" t="s">
        <v>310</v>
      </c>
      <c r="Q22" s="166" t="s">
        <v>310</v>
      </c>
      <c r="R22" s="186" t="s">
        <v>310</v>
      </c>
      <c r="S22" s="186">
        <v>1</v>
      </c>
      <c r="T22" s="186" t="s">
        <v>310</v>
      </c>
      <c r="U22" s="186" t="s">
        <v>310</v>
      </c>
    </row>
    <row r="23" spans="1:21" ht="19.5" customHeight="1">
      <c r="A23" s="161" t="s">
        <v>405</v>
      </c>
      <c r="B23" s="103" t="s">
        <v>60</v>
      </c>
      <c r="C23" s="162">
        <v>1946</v>
      </c>
      <c r="D23" s="162">
        <v>85</v>
      </c>
      <c r="E23" s="103" t="s">
        <v>54</v>
      </c>
      <c r="F23" s="103" t="s">
        <v>406</v>
      </c>
      <c r="G23" s="103">
        <v>8</v>
      </c>
      <c r="H23" s="161" t="s">
        <v>340</v>
      </c>
      <c r="I23" s="162">
        <v>30</v>
      </c>
      <c r="J23" s="103">
        <v>978</v>
      </c>
      <c r="K23" s="103">
        <f t="shared" si="0"/>
        <v>7824</v>
      </c>
      <c r="L23" s="103" t="s">
        <v>407</v>
      </c>
      <c r="M23" s="166">
        <v>1</v>
      </c>
      <c r="N23" s="166">
        <v>1</v>
      </c>
      <c r="O23" s="166" t="s">
        <v>310</v>
      </c>
      <c r="P23" s="166" t="s">
        <v>310</v>
      </c>
      <c r="Q23" s="166" t="s">
        <v>310</v>
      </c>
      <c r="R23" s="186" t="s">
        <v>310</v>
      </c>
      <c r="S23" s="186">
        <v>1</v>
      </c>
      <c r="T23" s="186" t="s">
        <v>310</v>
      </c>
      <c r="U23" s="186" t="s">
        <v>310</v>
      </c>
    </row>
    <row r="24" spans="1:21" s="97" customFormat="1" ht="19.5" customHeight="1">
      <c r="A24" s="161" t="s">
        <v>112</v>
      </c>
      <c r="B24" s="103" t="s">
        <v>49</v>
      </c>
      <c r="C24" s="162">
        <v>1969</v>
      </c>
      <c r="D24" s="162">
        <v>85.5</v>
      </c>
      <c r="E24" s="103" t="s">
        <v>54</v>
      </c>
      <c r="F24" s="103" t="s">
        <v>48</v>
      </c>
      <c r="G24" s="103">
        <v>28</v>
      </c>
      <c r="H24" s="161" t="s">
        <v>401</v>
      </c>
      <c r="I24" s="162">
        <v>3</v>
      </c>
      <c r="J24" s="162">
        <v>81</v>
      </c>
      <c r="K24" s="103">
        <f t="shared" si="0"/>
        <v>2268</v>
      </c>
      <c r="L24" s="103" t="s">
        <v>374</v>
      </c>
      <c r="M24" s="166">
        <v>1</v>
      </c>
      <c r="N24" s="166">
        <v>1</v>
      </c>
      <c r="O24" s="166" t="s">
        <v>310</v>
      </c>
      <c r="P24" s="166" t="s">
        <v>310</v>
      </c>
      <c r="Q24" s="166" t="s">
        <v>310</v>
      </c>
      <c r="R24" s="186" t="s">
        <v>310</v>
      </c>
      <c r="S24" s="186">
        <v>1</v>
      </c>
      <c r="T24" s="186" t="s">
        <v>310</v>
      </c>
      <c r="U24" s="186" t="s">
        <v>310</v>
      </c>
    </row>
    <row r="25" spans="1:21" s="97" customFormat="1" ht="19.5" customHeight="1">
      <c r="A25" s="161" t="s">
        <v>112</v>
      </c>
      <c r="B25" s="103" t="s">
        <v>49</v>
      </c>
      <c r="C25" s="162">
        <v>1969</v>
      </c>
      <c r="D25" s="162">
        <v>85.5</v>
      </c>
      <c r="E25" s="103" t="s">
        <v>54</v>
      </c>
      <c r="F25" s="103" t="s">
        <v>48</v>
      </c>
      <c r="G25" s="103">
        <v>24</v>
      </c>
      <c r="H25" s="161" t="s">
        <v>464</v>
      </c>
      <c r="I25" s="162">
        <v>3</v>
      </c>
      <c r="J25" s="162">
        <v>51</v>
      </c>
      <c r="K25" s="103">
        <f t="shared" si="0"/>
        <v>1224</v>
      </c>
      <c r="L25" s="103" t="s">
        <v>374</v>
      </c>
      <c r="M25" s="166">
        <v>1</v>
      </c>
      <c r="N25" s="166">
        <v>1</v>
      </c>
      <c r="O25" s="166" t="s">
        <v>310</v>
      </c>
      <c r="P25" s="166" t="s">
        <v>310</v>
      </c>
      <c r="Q25" s="166" t="s">
        <v>310</v>
      </c>
      <c r="R25" s="186" t="s">
        <v>310</v>
      </c>
      <c r="S25" s="186">
        <v>1</v>
      </c>
      <c r="T25" s="186" t="s">
        <v>310</v>
      </c>
      <c r="U25" s="186" t="s">
        <v>310</v>
      </c>
    </row>
    <row r="26" spans="1:21" ht="19.5" customHeight="1">
      <c r="A26" s="161" t="s">
        <v>246</v>
      </c>
      <c r="B26" s="103" t="s">
        <v>57</v>
      </c>
      <c r="C26" s="162">
        <v>1991</v>
      </c>
      <c r="D26" s="162">
        <v>75</v>
      </c>
      <c r="E26" s="103" t="s">
        <v>50</v>
      </c>
      <c r="F26" s="103" t="s">
        <v>48</v>
      </c>
      <c r="G26" s="103">
        <v>16</v>
      </c>
      <c r="H26" s="161" t="s">
        <v>201</v>
      </c>
      <c r="I26" s="162">
        <v>1</v>
      </c>
      <c r="J26" s="162">
        <v>31</v>
      </c>
      <c r="K26" s="103">
        <f t="shared" si="0"/>
        <v>496</v>
      </c>
      <c r="L26" s="103" t="s">
        <v>247</v>
      </c>
      <c r="M26" s="166">
        <v>1</v>
      </c>
      <c r="N26" s="166">
        <v>1</v>
      </c>
      <c r="O26" s="166" t="s">
        <v>310</v>
      </c>
      <c r="P26" s="166" t="s">
        <v>310</v>
      </c>
      <c r="Q26" s="166" t="s">
        <v>310</v>
      </c>
      <c r="R26" s="186" t="s">
        <v>310</v>
      </c>
      <c r="S26" s="186">
        <v>1</v>
      </c>
      <c r="T26" s="186" t="s">
        <v>310</v>
      </c>
      <c r="U26" s="186" t="s">
        <v>310</v>
      </c>
    </row>
    <row r="27" spans="1:21" ht="19.5" customHeight="1">
      <c r="A27" s="161" t="s">
        <v>153</v>
      </c>
      <c r="B27" s="103" t="s">
        <v>46</v>
      </c>
      <c r="C27" s="162">
        <v>1983</v>
      </c>
      <c r="D27" s="162">
        <v>112</v>
      </c>
      <c r="E27" s="103" t="s">
        <v>50</v>
      </c>
      <c r="F27" s="103" t="s">
        <v>48</v>
      </c>
      <c r="G27" s="103">
        <v>16</v>
      </c>
      <c r="H27" s="161" t="s">
        <v>185</v>
      </c>
      <c r="I27" s="162">
        <v>1</v>
      </c>
      <c r="J27" s="162">
        <v>26</v>
      </c>
      <c r="K27" s="103">
        <f t="shared" si="0"/>
        <v>416</v>
      </c>
      <c r="L27" s="103" t="s">
        <v>245</v>
      </c>
      <c r="M27" s="166">
        <v>1</v>
      </c>
      <c r="N27" s="166">
        <v>1</v>
      </c>
      <c r="O27" s="166" t="s">
        <v>310</v>
      </c>
      <c r="P27" s="166" t="s">
        <v>310</v>
      </c>
      <c r="Q27" s="166" t="s">
        <v>310</v>
      </c>
      <c r="R27" s="186" t="s">
        <v>310</v>
      </c>
      <c r="S27" s="186">
        <v>1</v>
      </c>
      <c r="T27" s="186" t="s">
        <v>310</v>
      </c>
      <c r="U27" s="186" t="s">
        <v>310</v>
      </c>
    </row>
    <row r="28" spans="1:21" s="97" customFormat="1" ht="19.5" customHeight="1">
      <c r="A28" s="161" t="s">
        <v>270</v>
      </c>
      <c r="B28" s="103" t="s">
        <v>56</v>
      </c>
      <c r="C28" s="162">
        <v>2003</v>
      </c>
      <c r="D28" s="162">
        <v>66</v>
      </c>
      <c r="E28" s="103" t="s">
        <v>271</v>
      </c>
      <c r="F28" s="103" t="s">
        <v>48</v>
      </c>
      <c r="G28" s="103">
        <v>12</v>
      </c>
      <c r="H28" s="161" t="s">
        <v>339</v>
      </c>
      <c r="I28" s="162">
        <v>5</v>
      </c>
      <c r="J28" s="162">
        <v>45</v>
      </c>
      <c r="K28" s="103">
        <f>J28*G28*2</f>
        <v>1080</v>
      </c>
      <c r="L28" s="103" t="s">
        <v>264</v>
      </c>
      <c r="M28" s="166">
        <v>1</v>
      </c>
      <c r="N28" s="166">
        <v>1</v>
      </c>
      <c r="O28" s="166" t="s">
        <v>310</v>
      </c>
      <c r="P28" s="166" t="s">
        <v>310</v>
      </c>
      <c r="Q28" s="166" t="s">
        <v>310</v>
      </c>
      <c r="R28" s="186" t="s">
        <v>310</v>
      </c>
      <c r="S28" s="186">
        <v>1</v>
      </c>
      <c r="T28" s="186" t="s">
        <v>310</v>
      </c>
      <c r="U28" s="186" t="s">
        <v>310</v>
      </c>
    </row>
    <row r="29" spans="1:21" s="97" customFormat="1" ht="19.5" customHeight="1">
      <c r="A29" s="161" t="s">
        <v>408</v>
      </c>
      <c r="B29" s="103" t="s">
        <v>53</v>
      </c>
      <c r="C29" s="162">
        <v>1960</v>
      </c>
      <c r="D29" s="162">
        <v>90</v>
      </c>
      <c r="E29" s="103" t="s">
        <v>54</v>
      </c>
      <c r="F29" s="103" t="s">
        <v>409</v>
      </c>
      <c r="G29" s="103">
        <v>24</v>
      </c>
      <c r="H29" s="161" t="s">
        <v>433</v>
      </c>
      <c r="I29" s="162">
        <v>1</v>
      </c>
      <c r="J29" s="103">
        <v>57</v>
      </c>
      <c r="K29" s="103">
        <f t="shared" si="0"/>
        <v>1368</v>
      </c>
      <c r="L29" s="103" t="s">
        <v>410</v>
      </c>
      <c r="M29" s="166">
        <v>1</v>
      </c>
      <c r="N29" s="166">
        <v>1</v>
      </c>
      <c r="O29" s="166" t="s">
        <v>310</v>
      </c>
      <c r="P29" s="166" t="s">
        <v>310</v>
      </c>
      <c r="Q29" s="166" t="s">
        <v>310</v>
      </c>
      <c r="R29" s="186" t="s">
        <v>310</v>
      </c>
      <c r="S29" s="186">
        <v>1</v>
      </c>
      <c r="T29" s="186" t="s">
        <v>310</v>
      </c>
      <c r="U29" s="186" t="s">
        <v>310</v>
      </c>
    </row>
    <row r="30" spans="1:21" ht="19.5" customHeight="1">
      <c r="A30" s="161" t="s">
        <v>286</v>
      </c>
      <c r="B30" s="103" t="s">
        <v>56</v>
      </c>
      <c r="C30" s="162">
        <v>2006</v>
      </c>
      <c r="D30" s="162">
        <v>48</v>
      </c>
      <c r="E30" s="103" t="s">
        <v>235</v>
      </c>
      <c r="F30" s="103" t="s">
        <v>48</v>
      </c>
      <c r="G30" s="103">
        <v>8</v>
      </c>
      <c r="H30" s="161" t="s">
        <v>200</v>
      </c>
      <c r="I30" s="162">
        <v>5</v>
      </c>
      <c r="J30" s="162">
        <v>48</v>
      </c>
      <c r="K30" s="103">
        <f>J30*G30*2</f>
        <v>768</v>
      </c>
      <c r="L30" s="103" t="s">
        <v>282</v>
      </c>
      <c r="M30" s="166">
        <v>1</v>
      </c>
      <c r="N30" s="166">
        <v>1</v>
      </c>
      <c r="O30" s="166" t="s">
        <v>310</v>
      </c>
      <c r="P30" s="166" t="s">
        <v>310</v>
      </c>
      <c r="Q30" s="166" t="s">
        <v>310</v>
      </c>
      <c r="R30" s="186" t="s">
        <v>310</v>
      </c>
      <c r="S30" s="186">
        <v>1</v>
      </c>
      <c r="T30" s="186" t="s">
        <v>310</v>
      </c>
      <c r="U30" s="186" t="s">
        <v>310</v>
      </c>
    </row>
    <row r="31" spans="1:21" s="97" customFormat="1" ht="19.5" customHeight="1">
      <c r="A31" s="161" t="s">
        <v>265</v>
      </c>
      <c r="B31" s="103" t="s">
        <v>56</v>
      </c>
      <c r="C31" s="162">
        <v>2002</v>
      </c>
      <c r="D31" s="162">
        <v>58</v>
      </c>
      <c r="E31" s="103" t="s">
        <v>162</v>
      </c>
      <c r="F31" s="103" t="s">
        <v>48</v>
      </c>
      <c r="G31" s="103">
        <v>8</v>
      </c>
      <c r="H31" s="161" t="s">
        <v>200</v>
      </c>
      <c r="I31" s="162">
        <v>5</v>
      </c>
      <c r="J31" s="162">
        <v>57</v>
      </c>
      <c r="K31" s="103">
        <f>J31*G31*2</f>
        <v>912</v>
      </c>
      <c r="L31" s="103" t="s">
        <v>264</v>
      </c>
      <c r="M31" s="166">
        <v>1</v>
      </c>
      <c r="N31" s="166">
        <v>1</v>
      </c>
      <c r="O31" s="166" t="s">
        <v>310</v>
      </c>
      <c r="P31" s="166" t="s">
        <v>310</v>
      </c>
      <c r="Q31" s="166" t="s">
        <v>310</v>
      </c>
      <c r="R31" s="186" t="s">
        <v>310</v>
      </c>
      <c r="S31" s="186">
        <v>1</v>
      </c>
      <c r="T31" s="186" t="s">
        <v>310</v>
      </c>
      <c r="U31" s="186" t="s">
        <v>310</v>
      </c>
    </row>
    <row r="32" spans="1:21" ht="19.5" customHeight="1">
      <c r="A32" s="161" t="s">
        <v>293</v>
      </c>
      <c r="B32" s="103" t="s">
        <v>46</v>
      </c>
      <c r="C32" s="162">
        <v>1981</v>
      </c>
      <c r="D32" s="162">
        <v>67</v>
      </c>
      <c r="E32" s="103" t="s">
        <v>175</v>
      </c>
      <c r="F32" s="103" t="s">
        <v>48</v>
      </c>
      <c r="G32" s="103">
        <v>8</v>
      </c>
      <c r="H32" s="161" t="s">
        <v>200</v>
      </c>
      <c r="I32" s="162">
        <v>5</v>
      </c>
      <c r="J32" s="162">
        <v>99</v>
      </c>
      <c r="K32" s="103">
        <f t="shared" si="0"/>
        <v>792</v>
      </c>
      <c r="L32" s="103" t="s">
        <v>282</v>
      </c>
      <c r="M32" s="166">
        <v>1</v>
      </c>
      <c r="N32" s="166">
        <v>1</v>
      </c>
      <c r="O32" s="166" t="s">
        <v>310</v>
      </c>
      <c r="P32" s="166" t="s">
        <v>310</v>
      </c>
      <c r="Q32" s="166" t="s">
        <v>310</v>
      </c>
      <c r="R32" s="186" t="s">
        <v>310</v>
      </c>
      <c r="S32" s="186">
        <v>1</v>
      </c>
      <c r="T32" s="186" t="s">
        <v>310</v>
      </c>
      <c r="U32" s="186" t="s">
        <v>310</v>
      </c>
    </row>
    <row r="33" spans="1:21" ht="19.5" customHeight="1">
      <c r="A33" s="161" t="s">
        <v>290</v>
      </c>
      <c r="B33" s="103" t="s">
        <v>56</v>
      </c>
      <c r="C33" s="162">
        <v>2005</v>
      </c>
      <c r="D33" s="162">
        <v>44</v>
      </c>
      <c r="E33" s="103" t="s">
        <v>235</v>
      </c>
      <c r="F33" s="103" t="s">
        <v>48</v>
      </c>
      <c r="G33" s="103">
        <v>8</v>
      </c>
      <c r="H33" s="161" t="s">
        <v>187</v>
      </c>
      <c r="I33" s="162">
        <v>5</v>
      </c>
      <c r="J33" s="162">
        <v>97</v>
      </c>
      <c r="K33" s="103">
        <f t="shared" si="0"/>
        <v>776</v>
      </c>
      <c r="L33" s="103" t="s">
        <v>282</v>
      </c>
      <c r="M33" s="166">
        <v>1</v>
      </c>
      <c r="N33" s="166">
        <v>1</v>
      </c>
      <c r="O33" s="166" t="s">
        <v>310</v>
      </c>
      <c r="P33" s="166" t="s">
        <v>310</v>
      </c>
      <c r="Q33" s="166" t="s">
        <v>310</v>
      </c>
      <c r="R33" s="186" t="s">
        <v>310</v>
      </c>
      <c r="S33" s="186">
        <v>1</v>
      </c>
      <c r="T33" s="186" t="s">
        <v>310</v>
      </c>
      <c r="U33" s="186" t="s">
        <v>310</v>
      </c>
    </row>
    <row r="34" spans="1:21" ht="19.5" customHeight="1">
      <c r="A34" s="161" t="s">
        <v>188</v>
      </c>
      <c r="B34" s="103" t="s">
        <v>113</v>
      </c>
      <c r="C34" s="162">
        <v>1997</v>
      </c>
      <c r="D34" s="162">
        <v>82.5</v>
      </c>
      <c r="E34" s="103" t="s">
        <v>175</v>
      </c>
      <c r="F34" s="103" t="s">
        <v>48</v>
      </c>
      <c r="G34" s="103">
        <v>24</v>
      </c>
      <c r="H34" s="161" t="s">
        <v>400</v>
      </c>
      <c r="I34" s="162">
        <v>30</v>
      </c>
      <c r="J34" s="162">
        <v>865</v>
      </c>
      <c r="K34" s="103">
        <f t="shared" si="0"/>
        <v>20760</v>
      </c>
      <c r="L34" s="103" t="s">
        <v>183</v>
      </c>
      <c r="M34" s="166">
        <v>1</v>
      </c>
      <c r="N34" s="166">
        <v>1</v>
      </c>
      <c r="O34" s="166" t="s">
        <v>310</v>
      </c>
      <c r="P34" s="166" t="s">
        <v>310</v>
      </c>
      <c r="Q34" s="166">
        <v>1</v>
      </c>
      <c r="R34" s="186" t="s">
        <v>310</v>
      </c>
      <c r="S34" s="186">
        <v>1</v>
      </c>
      <c r="T34" s="186" t="s">
        <v>310</v>
      </c>
      <c r="U34" s="186" t="s">
        <v>310</v>
      </c>
    </row>
    <row r="35" spans="1:21" ht="19.5" customHeight="1">
      <c r="A35" s="161" t="s">
        <v>91</v>
      </c>
      <c r="B35" s="103" t="s">
        <v>55</v>
      </c>
      <c r="C35" s="162">
        <v>1958</v>
      </c>
      <c r="D35" s="162">
        <v>79.900000000000006</v>
      </c>
      <c r="E35" s="103" t="s">
        <v>50</v>
      </c>
      <c r="F35" s="103" t="s">
        <v>48</v>
      </c>
      <c r="G35" s="103">
        <v>16</v>
      </c>
      <c r="H35" s="161" t="s">
        <v>399</v>
      </c>
      <c r="I35" s="162">
        <v>3</v>
      </c>
      <c r="J35" s="162">
        <v>46</v>
      </c>
      <c r="K35" s="103">
        <f t="shared" si="0"/>
        <v>736</v>
      </c>
      <c r="L35" s="103" t="s">
        <v>205</v>
      </c>
      <c r="M35" s="166">
        <v>1</v>
      </c>
      <c r="N35" s="166">
        <v>1</v>
      </c>
      <c r="O35" s="166" t="s">
        <v>310</v>
      </c>
      <c r="P35" s="166" t="s">
        <v>310</v>
      </c>
      <c r="Q35" s="166">
        <v>1</v>
      </c>
      <c r="R35" s="186" t="s">
        <v>310</v>
      </c>
      <c r="S35" s="186">
        <v>1</v>
      </c>
      <c r="T35" s="186" t="s">
        <v>310</v>
      </c>
      <c r="U35" s="186" t="s">
        <v>310</v>
      </c>
    </row>
    <row r="36" spans="1:21" ht="19.5" customHeight="1">
      <c r="A36" s="161" t="s">
        <v>413</v>
      </c>
      <c r="B36" s="103" t="s">
        <v>53</v>
      </c>
      <c r="C36" s="162">
        <v>1960</v>
      </c>
      <c r="D36" s="162" t="s">
        <v>414</v>
      </c>
      <c r="E36" s="103" t="s">
        <v>54</v>
      </c>
      <c r="F36" s="103" t="s">
        <v>415</v>
      </c>
      <c r="G36" s="103">
        <v>20</v>
      </c>
      <c r="H36" s="161" t="s">
        <v>434</v>
      </c>
      <c r="I36" s="162">
        <v>5</v>
      </c>
      <c r="J36" s="103">
        <v>56</v>
      </c>
      <c r="K36" s="103">
        <f t="shared" si="0"/>
        <v>1120</v>
      </c>
      <c r="L36" s="103" t="s">
        <v>416</v>
      </c>
      <c r="M36" s="166">
        <v>1</v>
      </c>
      <c r="N36" s="166">
        <v>1</v>
      </c>
      <c r="O36" s="166" t="s">
        <v>310</v>
      </c>
      <c r="P36" s="166" t="s">
        <v>310</v>
      </c>
      <c r="Q36" s="166" t="s">
        <v>310</v>
      </c>
      <c r="R36" s="186" t="s">
        <v>310</v>
      </c>
      <c r="S36" s="186">
        <v>1</v>
      </c>
      <c r="T36" s="186" t="s">
        <v>310</v>
      </c>
      <c r="U36" s="186" t="s">
        <v>310</v>
      </c>
    </row>
    <row r="37" spans="1:21" ht="19.5" customHeight="1">
      <c r="A37" s="161" t="s">
        <v>106</v>
      </c>
      <c r="B37" s="103" t="s">
        <v>59</v>
      </c>
      <c r="C37" s="162">
        <v>1949</v>
      </c>
      <c r="D37" s="162">
        <v>87.5</v>
      </c>
      <c r="E37" s="103" t="s">
        <v>54</v>
      </c>
      <c r="F37" s="103" t="s">
        <v>48</v>
      </c>
      <c r="G37" s="103">
        <v>10</v>
      </c>
      <c r="H37" s="161" t="s">
        <v>182</v>
      </c>
      <c r="I37" s="162">
        <v>1</v>
      </c>
      <c r="J37" s="162">
        <v>34</v>
      </c>
      <c r="K37" s="103">
        <f>J37*G37*2</f>
        <v>680</v>
      </c>
      <c r="L37" s="103" t="s">
        <v>220</v>
      </c>
      <c r="M37" s="166">
        <v>1</v>
      </c>
      <c r="N37" s="166">
        <v>1</v>
      </c>
      <c r="O37" s="166" t="s">
        <v>310</v>
      </c>
      <c r="P37" s="166" t="s">
        <v>310</v>
      </c>
      <c r="Q37" s="166" t="s">
        <v>310</v>
      </c>
      <c r="R37" s="186" t="s">
        <v>310</v>
      </c>
      <c r="S37" s="186">
        <v>1</v>
      </c>
      <c r="T37" s="186" t="s">
        <v>310</v>
      </c>
      <c r="U37" s="186">
        <v>1</v>
      </c>
    </row>
    <row r="38" spans="1:21" ht="19.5" customHeight="1">
      <c r="A38" s="161" t="s">
        <v>106</v>
      </c>
      <c r="B38" s="103" t="s">
        <v>59</v>
      </c>
      <c r="C38" s="162">
        <v>1949</v>
      </c>
      <c r="D38" s="162">
        <v>87.5</v>
      </c>
      <c r="E38" s="103" t="s">
        <v>54</v>
      </c>
      <c r="F38" s="103" t="s">
        <v>48</v>
      </c>
      <c r="G38" s="103">
        <v>10</v>
      </c>
      <c r="H38" s="161" t="s">
        <v>182</v>
      </c>
      <c r="I38" s="162">
        <v>2</v>
      </c>
      <c r="J38" s="162">
        <v>65</v>
      </c>
      <c r="K38" s="103">
        <f>J38*G38*2</f>
        <v>1300</v>
      </c>
      <c r="L38" s="103" t="s">
        <v>220</v>
      </c>
      <c r="M38" s="166">
        <v>1</v>
      </c>
      <c r="N38" s="166">
        <v>1</v>
      </c>
      <c r="O38" s="166" t="s">
        <v>310</v>
      </c>
      <c r="P38" s="166" t="s">
        <v>310</v>
      </c>
      <c r="Q38" s="166" t="s">
        <v>310</v>
      </c>
      <c r="R38" s="186" t="s">
        <v>310</v>
      </c>
      <c r="S38" s="186">
        <v>1</v>
      </c>
      <c r="T38" s="186" t="s">
        <v>310</v>
      </c>
      <c r="U38" s="186" t="s">
        <v>310</v>
      </c>
    </row>
    <row r="39" spans="1:21" ht="19.5" customHeight="1">
      <c r="A39" s="161" t="s">
        <v>291</v>
      </c>
      <c r="B39" s="103" t="s">
        <v>47</v>
      </c>
      <c r="C39" s="162">
        <v>1979</v>
      </c>
      <c r="D39" s="162">
        <v>65</v>
      </c>
      <c r="E39" s="103" t="s">
        <v>175</v>
      </c>
      <c r="F39" s="103" t="s">
        <v>48</v>
      </c>
      <c r="G39" s="103">
        <v>8</v>
      </c>
      <c r="H39" s="161" t="s">
        <v>187</v>
      </c>
      <c r="I39" s="162">
        <v>5</v>
      </c>
      <c r="J39" s="162">
        <v>84</v>
      </c>
      <c r="K39" s="103">
        <f t="shared" si="0"/>
        <v>672</v>
      </c>
      <c r="L39" s="103" t="s">
        <v>282</v>
      </c>
      <c r="M39" s="166">
        <v>1</v>
      </c>
      <c r="N39" s="166">
        <v>1</v>
      </c>
      <c r="O39" s="166" t="s">
        <v>310</v>
      </c>
      <c r="P39" s="166" t="s">
        <v>310</v>
      </c>
      <c r="Q39" s="166" t="s">
        <v>310</v>
      </c>
      <c r="R39" s="186" t="s">
        <v>310</v>
      </c>
      <c r="S39" s="186">
        <v>1</v>
      </c>
      <c r="T39" s="186" t="s">
        <v>310</v>
      </c>
      <c r="U39" s="186" t="s">
        <v>310</v>
      </c>
    </row>
    <row r="40" spans="1:21" s="97" customFormat="1" ht="19.5" customHeight="1">
      <c r="A40" s="161" t="s">
        <v>267</v>
      </c>
      <c r="B40" s="103" t="s">
        <v>56</v>
      </c>
      <c r="C40" s="162">
        <v>2002</v>
      </c>
      <c r="D40" s="162">
        <v>71</v>
      </c>
      <c r="E40" s="103" t="s">
        <v>235</v>
      </c>
      <c r="F40" s="103" t="s">
        <v>48</v>
      </c>
      <c r="G40" s="103">
        <v>16</v>
      </c>
      <c r="H40" s="161" t="s">
        <v>339</v>
      </c>
      <c r="I40" s="162">
        <v>5</v>
      </c>
      <c r="J40" s="162">
        <v>40</v>
      </c>
      <c r="K40" s="103">
        <f>J40*G40*2</f>
        <v>1280</v>
      </c>
      <c r="L40" s="103" t="s">
        <v>264</v>
      </c>
      <c r="M40" s="166">
        <v>1</v>
      </c>
      <c r="N40" s="166">
        <v>1</v>
      </c>
      <c r="O40" s="166" t="s">
        <v>310</v>
      </c>
      <c r="P40" s="166" t="s">
        <v>310</v>
      </c>
      <c r="Q40" s="166" t="s">
        <v>310</v>
      </c>
      <c r="R40" s="186" t="s">
        <v>310</v>
      </c>
      <c r="S40" s="186">
        <v>1</v>
      </c>
      <c r="T40" s="186" t="s">
        <v>310</v>
      </c>
      <c r="U40" s="186" t="s">
        <v>310</v>
      </c>
    </row>
    <row r="41" spans="1:21" ht="19.5" customHeight="1">
      <c r="A41" s="161" t="s">
        <v>177</v>
      </c>
      <c r="B41" s="103" t="s">
        <v>59</v>
      </c>
      <c r="C41" s="162">
        <v>1950</v>
      </c>
      <c r="D41" s="162">
        <v>64</v>
      </c>
      <c r="E41" s="103" t="s">
        <v>175</v>
      </c>
      <c r="F41" s="103" t="s">
        <v>48</v>
      </c>
      <c r="G41" s="103">
        <v>12</v>
      </c>
      <c r="H41" s="161" t="s">
        <v>178</v>
      </c>
      <c r="I41" s="162">
        <v>5</v>
      </c>
      <c r="J41" s="162">
        <v>53</v>
      </c>
      <c r="K41" s="103">
        <f t="shared" si="0"/>
        <v>636</v>
      </c>
      <c r="L41" s="103" t="s">
        <v>351</v>
      </c>
      <c r="M41" s="166">
        <v>1</v>
      </c>
      <c r="N41" s="166">
        <v>1</v>
      </c>
      <c r="O41" s="166" t="s">
        <v>310</v>
      </c>
      <c r="P41" s="166" t="s">
        <v>310</v>
      </c>
      <c r="Q41" s="166">
        <v>1</v>
      </c>
      <c r="R41" s="186" t="s">
        <v>310</v>
      </c>
      <c r="S41" s="186">
        <v>1</v>
      </c>
      <c r="T41" s="186" t="s">
        <v>310</v>
      </c>
      <c r="U41" s="186" t="s">
        <v>310</v>
      </c>
    </row>
    <row r="42" spans="1:21" ht="19.5" customHeight="1">
      <c r="A42" s="161" t="s">
        <v>116</v>
      </c>
      <c r="B42" s="103" t="s">
        <v>56</v>
      </c>
      <c r="C42" s="162">
        <v>2009</v>
      </c>
      <c r="D42" s="162">
        <v>24.6</v>
      </c>
      <c r="E42" s="103" t="s">
        <v>235</v>
      </c>
      <c r="F42" s="103" t="s">
        <v>48</v>
      </c>
      <c r="G42" s="103">
        <v>4</v>
      </c>
      <c r="H42" s="161" t="s">
        <v>228</v>
      </c>
      <c r="I42" s="162">
        <v>3</v>
      </c>
      <c r="J42" s="162">
        <v>75</v>
      </c>
      <c r="K42" s="103">
        <f t="shared" si="0"/>
        <v>300</v>
      </c>
      <c r="L42" s="103" t="s">
        <v>236</v>
      </c>
      <c r="M42" s="166">
        <v>1</v>
      </c>
      <c r="N42" s="166">
        <v>1</v>
      </c>
      <c r="O42" s="166" t="s">
        <v>310</v>
      </c>
      <c r="P42" s="166" t="s">
        <v>310</v>
      </c>
      <c r="Q42" s="166" t="s">
        <v>310</v>
      </c>
      <c r="R42" s="186">
        <v>1</v>
      </c>
      <c r="S42" s="186">
        <v>1</v>
      </c>
      <c r="T42" s="186" t="s">
        <v>310</v>
      </c>
      <c r="U42" s="186" t="s">
        <v>310</v>
      </c>
    </row>
    <row r="43" spans="1:21" ht="19.5" customHeight="1">
      <c r="A43" s="161" t="s">
        <v>116</v>
      </c>
      <c r="B43" s="103" t="s">
        <v>56</v>
      </c>
      <c r="C43" s="162">
        <v>2009</v>
      </c>
      <c r="D43" s="162">
        <v>24.6</v>
      </c>
      <c r="E43" s="103" t="s">
        <v>235</v>
      </c>
      <c r="F43" s="103" t="s">
        <v>48</v>
      </c>
      <c r="G43" s="103">
        <v>4</v>
      </c>
      <c r="H43" s="161" t="s">
        <v>228</v>
      </c>
      <c r="I43" s="162">
        <v>10</v>
      </c>
      <c r="J43" s="162">
        <v>227</v>
      </c>
      <c r="K43" s="103">
        <f t="shared" si="0"/>
        <v>908</v>
      </c>
      <c r="L43" s="103" t="s">
        <v>236</v>
      </c>
      <c r="M43" s="166">
        <v>1</v>
      </c>
      <c r="N43" s="166">
        <v>1</v>
      </c>
      <c r="O43" s="166" t="s">
        <v>310</v>
      </c>
      <c r="P43" s="166" t="s">
        <v>310</v>
      </c>
      <c r="Q43" s="166">
        <v>1</v>
      </c>
      <c r="R43" s="186" t="s">
        <v>310</v>
      </c>
      <c r="S43" s="186">
        <v>1</v>
      </c>
      <c r="T43" s="186" t="s">
        <v>310</v>
      </c>
      <c r="U43" s="186" t="s">
        <v>310</v>
      </c>
    </row>
    <row r="44" spans="1:21" ht="19.5" customHeight="1">
      <c r="A44" s="161" t="s">
        <v>116</v>
      </c>
      <c r="B44" s="103" t="s">
        <v>56</v>
      </c>
      <c r="C44" s="162">
        <v>2009</v>
      </c>
      <c r="D44" s="162">
        <v>24.6</v>
      </c>
      <c r="E44" s="103" t="s">
        <v>235</v>
      </c>
      <c r="F44" s="103" t="s">
        <v>48</v>
      </c>
      <c r="G44" s="103">
        <v>4</v>
      </c>
      <c r="H44" s="161" t="s">
        <v>174</v>
      </c>
      <c r="I44" s="162">
        <v>5</v>
      </c>
      <c r="J44" s="162">
        <v>76</v>
      </c>
      <c r="K44" s="103">
        <f t="shared" si="0"/>
        <v>304</v>
      </c>
      <c r="L44" s="103" t="s">
        <v>236</v>
      </c>
      <c r="M44" s="166">
        <v>1</v>
      </c>
      <c r="N44" s="166">
        <v>1</v>
      </c>
      <c r="O44" s="166" t="s">
        <v>310</v>
      </c>
      <c r="P44" s="166">
        <v>1</v>
      </c>
      <c r="Q44" s="166" t="s">
        <v>310</v>
      </c>
      <c r="R44" s="186" t="s">
        <v>310</v>
      </c>
      <c r="S44" s="186">
        <v>1</v>
      </c>
      <c r="T44" s="186" t="s">
        <v>310</v>
      </c>
      <c r="U44" s="186">
        <v>1</v>
      </c>
    </row>
    <row r="45" spans="1:21" ht="29.25" customHeight="1">
      <c r="A45" s="161" t="s">
        <v>411</v>
      </c>
      <c r="B45" s="103" t="s">
        <v>59</v>
      </c>
      <c r="C45" s="162">
        <v>1952</v>
      </c>
      <c r="D45" s="162" t="s">
        <v>388</v>
      </c>
      <c r="E45" s="103" t="s">
        <v>54</v>
      </c>
      <c r="F45" s="187" t="s">
        <v>442</v>
      </c>
      <c r="G45" s="103">
        <v>22</v>
      </c>
      <c r="H45" s="161" t="s">
        <v>436</v>
      </c>
      <c r="I45" s="162">
        <v>30</v>
      </c>
      <c r="J45" s="103">
        <v>421</v>
      </c>
      <c r="K45" s="103">
        <f t="shared" si="0"/>
        <v>9262</v>
      </c>
      <c r="L45" s="103" t="s">
        <v>412</v>
      </c>
      <c r="M45" s="166">
        <v>1</v>
      </c>
      <c r="N45" s="166">
        <v>1</v>
      </c>
      <c r="O45" s="166" t="s">
        <v>310</v>
      </c>
      <c r="P45" s="166" t="s">
        <v>310</v>
      </c>
      <c r="Q45" s="166" t="s">
        <v>310</v>
      </c>
      <c r="R45" s="186" t="s">
        <v>310</v>
      </c>
      <c r="S45" s="186">
        <v>1</v>
      </c>
      <c r="T45" s="186" t="s">
        <v>310</v>
      </c>
      <c r="U45" s="186" t="s">
        <v>310</v>
      </c>
    </row>
    <row r="46" spans="1:21" ht="19.5" customHeight="1">
      <c r="A46" s="161" t="s">
        <v>307</v>
      </c>
      <c r="B46" s="103" t="s">
        <v>56</v>
      </c>
      <c r="C46" s="162">
        <v>2004</v>
      </c>
      <c r="D46" s="162">
        <v>52</v>
      </c>
      <c r="E46" s="103" t="s">
        <v>175</v>
      </c>
      <c r="F46" s="103" t="s">
        <v>48</v>
      </c>
      <c r="G46" s="103">
        <v>8</v>
      </c>
      <c r="H46" s="161" t="s">
        <v>200</v>
      </c>
      <c r="I46" s="162">
        <v>5</v>
      </c>
      <c r="J46" s="162">
        <v>49</v>
      </c>
      <c r="K46" s="103">
        <f>J46*G46*2</f>
        <v>784</v>
      </c>
      <c r="L46" s="103" t="s">
        <v>282</v>
      </c>
      <c r="M46" s="166">
        <v>1</v>
      </c>
      <c r="N46" s="166">
        <v>1</v>
      </c>
      <c r="O46" s="166" t="s">
        <v>310</v>
      </c>
      <c r="P46" s="166" t="s">
        <v>310</v>
      </c>
      <c r="Q46" s="166" t="s">
        <v>310</v>
      </c>
      <c r="R46" s="186" t="s">
        <v>310</v>
      </c>
      <c r="S46" s="186">
        <v>1</v>
      </c>
      <c r="T46" s="186" t="s">
        <v>310</v>
      </c>
      <c r="U46" s="186" t="s">
        <v>310</v>
      </c>
    </row>
    <row r="47" spans="1:21" s="97" customFormat="1" ht="18.75" customHeight="1">
      <c r="A47" s="161" t="s">
        <v>229</v>
      </c>
      <c r="B47" s="103" t="s">
        <v>55</v>
      </c>
      <c r="C47" s="162">
        <v>1956</v>
      </c>
      <c r="D47" s="162">
        <v>72</v>
      </c>
      <c r="E47" s="103" t="s">
        <v>54</v>
      </c>
      <c r="F47" s="103" t="s">
        <v>84</v>
      </c>
      <c r="G47" s="103">
        <v>8</v>
      </c>
      <c r="H47" s="161" t="s">
        <v>200</v>
      </c>
      <c r="I47" s="162">
        <v>1</v>
      </c>
      <c r="J47" s="162">
        <v>32</v>
      </c>
      <c r="K47" s="103">
        <f>J47*G47*2</f>
        <v>512</v>
      </c>
      <c r="L47" s="103" t="s">
        <v>230</v>
      </c>
      <c r="M47" s="166">
        <v>1</v>
      </c>
      <c r="N47" s="166">
        <v>1</v>
      </c>
      <c r="O47" s="166" t="s">
        <v>310</v>
      </c>
      <c r="P47" s="166" t="s">
        <v>310</v>
      </c>
      <c r="Q47" s="166" t="s">
        <v>310</v>
      </c>
      <c r="R47" s="186" t="s">
        <v>310</v>
      </c>
      <c r="S47" s="186">
        <v>1</v>
      </c>
      <c r="T47" s="186" t="s">
        <v>310</v>
      </c>
      <c r="U47" s="186" t="s">
        <v>310</v>
      </c>
    </row>
    <row r="48" spans="1:21" s="97" customFormat="1" ht="19.5" customHeight="1">
      <c r="A48" s="161" t="s">
        <v>266</v>
      </c>
      <c r="B48" s="103" t="s">
        <v>56</v>
      </c>
      <c r="C48" s="162">
        <v>2001</v>
      </c>
      <c r="D48" s="162">
        <v>55</v>
      </c>
      <c r="E48" s="103" t="s">
        <v>162</v>
      </c>
      <c r="F48" s="103" t="s">
        <v>48</v>
      </c>
      <c r="G48" s="103">
        <v>12</v>
      </c>
      <c r="H48" s="161" t="s">
        <v>201</v>
      </c>
      <c r="I48" s="162">
        <v>5</v>
      </c>
      <c r="J48" s="162">
        <v>121</v>
      </c>
      <c r="K48" s="103">
        <f t="shared" si="0"/>
        <v>1452</v>
      </c>
      <c r="L48" s="103" t="s">
        <v>264</v>
      </c>
      <c r="M48" s="166">
        <v>1</v>
      </c>
      <c r="N48" s="166">
        <v>1</v>
      </c>
      <c r="O48" s="166" t="s">
        <v>310</v>
      </c>
      <c r="P48" s="166" t="s">
        <v>310</v>
      </c>
      <c r="Q48" s="166" t="s">
        <v>310</v>
      </c>
      <c r="R48" s="186" t="s">
        <v>310</v>
      </c>
      <c r="S48" s="186">
        <v>1</v>
      </c>
      <c r="T48" s="186" t="s">
        <v>310</v>
      </c>
      <c r="U48" s="186" t="s">
        <v>310</v>
      </c>
    </row>
    <row r="49" spans="1:21" ht="19.5" customHeight="1">
      <c r="A49" s="161" t="s">
        <v>272</v>
      </c>
      <c r="B49" s="103" t="s">
        <v>56</v>
      </c>
      <c r="C49" s="162">
        <v>2000</v>
      </c>
      <c r="D49" s="162">
        <v>64</v>
      </c>
      <c r="E49" s="103" t="s">
        <v>223</v>
      </c>
      <c r="F49" s="103" t="s">
        <v>48</v>
      </c>
      <c r="G49" s="103">
        <v>16</v>
      </c>
      <c r="H49" s="161" t="s">
        <v>187</v>
      </c>
      <c r="I49" s="162">
        <v>5</v>
      </c>
      <c r="J49" s="162">
        <v>116</v>
      </c>
      <c r="K49" s="103">
        <f t="shared" si="0"/>
        <v>1856</v>
      </c>
      <c r="L49" s="103" t="s">
        <v>264</v>
      </c>
      <c r="M49" s="166">
        <v>1</v>
      </c>
      <c r="N49" s="166">
        <v>1</v>
      </c>
      <c r="O49" s="166" t="s">
        <v>310</v>
      </c>
      <c r="P49" s="166" t="s">
        <v>310</v>
      </c>
      <c r="Q49" s="166" t="s">
        <v>310</v>
      </c>
      <c r="R49" s="186" t="s">
        <v>310</v>
      </c>
      <c r="S49" s="186">
        <v>1</v>
      </c>
      <c r="T49" s="186" t="s">
        <v>310</v>
      </c>
      <c r="U49" s="186" t="s">
        <v>310</v>
      </c>
    </row>
    <row r="50" spans="1:21" ht="19.5" customHeight="1">
      <c r="A50" s="161" t="s">
        <v>143</v>
      </c>
      <c r="B50" s="103" t="s">
        <v>55</v>
      </c>
      <c r="C50" s="162">
        <v>1957</v>
      </c>
      <c r="D50" s="162">
        <v>104.5</v>
      </c>
      <c r="E50" s="103" t="s">
        <v>54</v>
      </c>
      <c r="F50" s="103" t="s">
        <v>48</v>
      </c>
      <c r="G50" s="103">
        <v>24</v>
      </c>
      <c r="H50" s="161" t="s">
        <v>189</v>
      </c>
      <c r="I50" s="162">
        <v>15</v>
      </c>
      <c r="J50" s="162">
        <v>514</v>
      </c>
      <c r="K50" s="103">
        <f t="shared" si="0"/>
        <v>12336</v>
      </c>
      <c r="L50" s="103" t="s">
        <v>142</v>
      </c>
      <c r="M50" s="166">
        <v>1</v>
      </c>
      <c r="N50" s="166">
        <v>1</v>
      </c>
      <c r="O50" s="166" t="s">
        <v>310</v>
      </c>
      <c r="P50" s="166" t="s">
        <v>310</v>
      </c>
      <c r="Q50" s="166" t="s">
        <v>310</v>
      </c>
      <c r="R50" s="186" t="s">
        <v>310</v>
      </c>
      <c r="S50" s="186">
        <v>1</v>
      </c>
      <c r="T50" s="186" t="s">
        <v>310</v>
      </c>
      <c r="U50" s="186">
        <v>1</v>
      </c>
    </row>
    <row r="51" spans="1:21" ht="19.5" customHeight="1">
      <c r="A51" s="161" t="s">
        <v>428</v>
      </c>
      <c r="B51" s="103" t="s">
        <v>60</v>
      </c>
      <c r="C51" s="162">
        <v>1946</v>
      </c>
      <c r="D51" s="162" t="s">
        <v>333</v>
      </c>
      <c r="E51" s="103" t="s">
        <v>54</v>
      </c>
      <c r="F51" s="103" t="s">
        <v>429</v>
      </c>
      <c r="G51" s="103">
        <v>8</v>
      </c>
      <c r="H51" s="161" t="s">
        <v>433</v>
      </c>
      <c r="I51" s="162">
        <v>1</v>
      </c>
      <c r="J51" s="103">
        <v>41</v>
      </c>
      <c r="K51" s="103">
        <f t="shared" si="0"/>
        <v>328</v>
      </c>
      <c r="L51" s="103" t="s">
        <v>58</v>
      </c>
      <c r="M51" s="166">
        <v>1</v>
      </c>
      <c r="N51" s="166">
        <v>1</v>
      </c>
      <c r="O51" s="166" t="s">
        <v>310</v>
      </c>
      <c r="P51" s="166" t="s">
        <v>310</v>
      </c>
      <c r="Q51" s="166" t="s">
        <v>310</v>
      </c>
      <c r="R51" s="186" t="s">
        <v>310</v>
      </c>
      <c r="S51" s="186">
        <v>1</v>
      </c>
      <c r="T51" s="186" t="s">
        <v>310</v>
      </c>
      <c r="U51" s="186" t="s">
        <v>310</v>
      </c>
    </row>
    <row r="52" spans="1:21" ht="19.5" customHeight="1">
      <c r="A52" s="161" t="s">
        <v>143</v>
      </c>
      <c r="B52" s="103" t="s">
        <v>55</v>
      </c>
      <c r="C52" s="162">
        <v>1957</v>
      </c>
      <c r="D52" s="162">
        <v>104.5</v>
      </c>
      <c r="E52" s="103" t="s">
        <v>54</v>
      </c>
      <c r="F52" s="103" t="s">
        <v>48</v>
      </c>
      <c r="G52" s="103">
        <v>16</v>
      </c>
      <c r="H52" s="161" t="s">
        <v>345</v>
      </c>
      <c r="I52" s="162">
        <v>2</v>
      </c>
      <c r="J52" s="162">
        <v>301</v>
      </c>
      <c r="K52" s="103">
        <f t="shared" si="0"/>
        <v>4816</v>
      </c>
      <c r="L52" s="103" t="s">
        <v>142</v>
      </c>
      <c r="M52" s="166">
        <v>1</v>
      </c>
      <c r="N52" s="166">
        <v>1</v>
      </c>
      <c r="O52" s="166" t="s">
        <v>310</v>
      </c>
      <c r="P52" s="166" t="s">
        <v>310</v>
      </c>
      <c r="Q52" s="166">
        <v>1</v>
      </c>
      <c r="R52" s="186" t="s">
        <v>310</v>
      </c>
      <c r="S52" s="186">
        <v>1</v>
      </c>
      <c r="T52" s="186" t="s">
        <v>310</v>
      </c>
      <c r="U52" s="186" t="s">
        <v>310</v>
      </c>
    </row>
    <row r="53" spans="1:21" ht="19.5" customHeight="1">
      <c r="A53" s="161" t="s">
        <v>289</v>
      </c>
      <c r="B53" s="103" t="s">
        <v>56</v>
      </c>
      <c r="C53" s="162">
        <v>2003</v>
      </c>
      <c r="D53" s="162">
        <v>57</v>
      </c>
      <c r="E53" s="103" t="s">
        <v>271</v>
      </c>
      <c r="F53" s="103" t="s">
        <v>48</v>
      </c>
      <c r="G53" s="103">
        <v>16</v>
      </c>
      <c r="H53" s="161" t="s">
        <v>187</v>
      </c>
      <c r="I53" s="162">
        <v>5</v>
      </c>
      <c r="J53" s="162">
        <v>80</v>
      </c>
      <c r="K53" s="103">
        <f t="shared" si="0"/>
        <v>1280</v>
      </c>
      <c r="L53" s="103" t="s">
        <v>282</v>
      </c>
      <c r="M53" s="166">
        <v>1</v>
      </c>
      <c r="N53" s="166">
        <v>1</v>
      </c>
      <c r="O53" s="166" t="s">
        <v>310</v>
      </c>
      <c r="P53" s="166" t="s">
        <v>310</v>
      </c>
      <c r="Q53" s="166" t="s">
        <v>310</v>
      </c>
      <c r="R53" s="186" t="s">
        <v>310</v>
      </c>
      <c r="S53" s="186">
        <v>1</v>
      </c>
      <c r="T53" s="186" t="s">
        <v>310</v>
      </c>
      <c r="U53" s="186" t="s">
        <v>310</v>
      </c>
    </row>
    <row r="54" spans="1:21" ht="19.5" customHeight="1">
      <c r="A54" s="161" t="s">
        <v>222</v>
      </c>
      <c r="B54" s="103" t="s">
        <v>56</v>
      </c>
      <c r="C54" s="162">
        <v>2009</v>
      </c>
      <c r="D54" s="162">
        <v>30.3</v>
      </c>
      <c r="E54" s="103" t="s">
        <v>223</v>
      </c>
      <c r="F54" s="103" t="s">
        <v>48</v>
      </c>
      <c r="G54" s="103">
        <v>2</v>
      </c>
      <c r="H54" s="161" t="s">
        <v>224</v>
      </c>
      <c r="I54" s="162">
        <v>1</v>
      </c>
      <c r="J54" s="162">
        <v>42</v>
      </c>
      <c r="K54" s="103">
        <f t="shared" si="0"/>
        <v>84</v>
      </c>
      <c r="L54" s="103" t="s">
        <v>208</v>
      </c>
      <c r="M54" s="166">
        <v>1</v>
      </c>
      <c r="N54" s="166">
        <v>1</v>
      </c>
      <c r="O54" s="166">
        <v>1</v>
      </c>
      <c r="P54" s="166" t="s">
        <v>310</v>
      </c>
      <c r="Q54" s="166" t="s">
        <v>310</v>
      </c>
      <c r="R54" s="186" t="s">
        <v>310</v>
      </c>
      <c r="S54" s="186">
        <v>1</v>
      </c>
      <c r="T54" s="186" t="s">
        <v>310</v>
      </c>
      <c r="U54" s="186" t="s">
        <v>310</v>
      </c>
    </row>
    <row r="55" spans="1:21" ht="19.5" customHeight="1">
      <c r="A55" s="161" t="s">
        <v>127</v>
      </c>
      <c r="B55" s="103" t="s">
        <v>59</v>
      </c>
      <c r="C55" s="162">
        <v>1949</v>
      </c>
      <c r="D55" s="162">
        <v>77.8</v>
      </c>
      <c r="E55" s="103" t="s">
        <v>54</v>
      </c>
      <c r="F55" s="103" t="s">
        <v>437</v>
      </c>
      <c r="G55" s="103">
        <v>8</v>
      </c>
      <c r="H55" s="161" t="s">
        <v>232</v>
      </c>
      <c r="I55" s="162">
        <v>1</v>
      </c>
      <c r="J55" s="162">
        <v>67</v>
      </c>
      <c r="K55" s="103">
        <f t="shared" si="0"/>
        <v>536</v>
      </c>
      <c r="L55" s="103" t="s">
        <v>230</v>
      </c>
      <c r="M55" s="166">
        <v>1</v>
      </c>
      <c r="N55" s="166">
        <v>1</v>
      </c>
      <c r="O55" s="166" t="s">
        <v>310</v>
      </c>
      <c r="P55" s="166" t="s">
        <v>310</v>
      </c>
      <c r="Q55" s="166" t="s">
        <v>310</v>
      </c>
      <c r="R55" s="186" t="s">
        <v>310</v>
      </c>
      <c r="S55" s="186">
        <v>1</v>
      </c>
      <c r="T55" s="186" t="s">
        <v>310</v>
      </c>
      <c r="U55" s="186">
        <v>1</v>
      </c>
    </row>
    <row r="56" spans="1:21" ht="19.5" customHeight="1">
      <c r="A56" s="161" t="s">
        <v>198</v>
      </c>
      <c r="B56" s="103" t="s">
        <v>59</v>
      </c>
      <c r="C56" s="162">
        <v>1950</v>
      </c>
      <c r="D56" s="162">
        <v>91.6</v>
      </c>
      <c r="E56" s="103" t="s">
        <v>175</v>
      </c>
      <c r="F56" s="103" t="s">
        <v>48</v>
      </c>
      <c r="G56" s="103">
        <v>16</v>
      </c>
      <c r="H56" s="161" t="s">
        <v>199</v>
      </c>
      <c r="I56" s="162">
        <v>1</v>
      </c>
      <c r="J56" s="162">
        <v>58</v>
      </c>
      <c r="K56" s="103">
        <f t="shared" si="0"/>
        <v>928</v>
      </c>
      <c r="L56" s="103" t="s">
        <v>358</v>
      </c>
      <c r="M56" s="166">
        <v>1</v>
      </c>
      <c r="N56" s="166">
        <v>1</v>
      </c>
      <c r="O56" s="166" t="s">
        <v>310</v>
      </c>
      <c r="P56" s="166" t="s">
        <v>310</v>
      </c>
      <c r="Q56" s="166">
        <v>1</v>
      </c>
      <c r="R56" s="186" t="s">
        <v>310</v>
      </c>
      <c r="S56" s="186">
        <v>1</v>
      </c>
      <c r="T56" s="186" t="s">
        <v>310</v>
      </c>
      <c r="U56" s="186" t="s">
        <v>310</v>
      </c>
    </row>
    <row r="57" spans="1:21" ht="19.5" customHeight="1">
      <c r="A57" s="161" t="s">
        <v>81</v>
      </c>
      <c r="B57" s="103" t="s">
        <v>61</v>
      </c>
      <c r="C57" s="103">
        <v>1941</v>
      </c>
      <c r="D57" s="103">
        <v>74.3</v>
      </c>
      <c r="E57" s="162" t="s">
        <v>50</v>
      </c>
      <c r="F57" s="162" t="s">
        <v>48</v>
      </c>
      <c r="G57" s="103">
        <v>12</v>
      </c>
      <c r="H57" s="161" t="s">
        <v>316</v>
      </c>
      <c r="I57" s="162">
        <v>90</v>
      </c>
      <c r="J57" s="162">
        <v>1558</v>
      </c>
      <c r="K57" s="103">
        <f t="shared" si="0"/>
        <v>18696</v>
      </c>
      <c r="L57" s="103" t="s">
        <v>149</v>
      </c>
      <c r="M57" s="166">
        <v>1</v>
      </c>
      <c r="N57" s="166">
        <v>1</v>
      </c>
      <c r="O57" s="166" t="s">
        <v>314</v>
      </c>
      <c r="P57" s="166" t="s">
        <v>314</v>
      </c>
      <c r="Q57" s="166" t="s">
        <v>314</v>
      </c>
      <c r="R57" s="186" t="s">
        <v>314</v>
      </c>
      <c r="S57" s="186">
        <v>1</v>
      </c>
      <c r="T57" s="186" t="s">
        <v>314</v>
      </c>
      <c r="U57" s="186" t="s">
        <v>314</v>
      </c>
    </row>
    <row r="58" spans="1:21" ht="19.5" customHeight="1">
      <c r="A58" s="161" t="s">
        <v>81</v>
      </c>
      <c r="B58" s="103" t="s">
        <v>61</v>
      </c>
      <c r="C58" s="103">
        <v>1941</v>
      </c>
      <c r="D58" s="103">
        <v>74.3</v>
      </c>
      <c r="E58" s="162" t="s">
        <v>50</v>
      </c>
      <c r="F58" s="162" t="s">
        <v>48</v>
      </c>
      <c r="G58" s="103">
        <v>12</v>
      </c>
      <c r="H58" s="161" t="s">
        <v>316</v>
      </c>
      <c r="I58" s="162">
        <v>120</v>
      </c>
      <c r="J58" s="162">
        <v>2077</v>
      </c>
      <c r="K58" s="103">
        <f t="shared" si="0"/>
        <v>24924</v>
      </c>
      <c r="L58" s="103" t="s">
        <v>149</v>
      </c>
      <c r="M58" s="166">
        <v>1</v>
      </c>
      <c r="N58" s="166">
        <v>1</v>
      </c>
      <c r="O58" s="166" t="s">
        <v>314</v>
      </c>
      <c r="P58" s="166" t="s">
        <v>314</v>
      </c>
      <c r="Q58" s="166" t="s">
        <v>314</v>
      </c>
      <c r="R58" s="186" t="s">
        <v>314</v>
      </c>
      <c r="S58" s="186">
        <v>1</v>
      </c>
      <c r="T58" s="186" t="s">
        <v>314</v>
      </c>
      <c r="U58" s="186" t="s">
        <v>314</v>
      </c>
    </row>
    <row r="59" spans="1:21" ht="19.5" customHeight="1">
      <c r="A59" s="161" t="s">
        <v>284</v>
      </c>
      <c r="B59" s="103" t="s">
        <v>56</v>
      </c>
      <c r="C59" s="162">
        <v>2001</v>
      </c>
      <c r="D59" s="162">
        <v>54</v>
      </c>
      <c r="E59" s="103" t="s">
        <v>223</v>
      </c>
      <c r="F59" s="103" t="s">
        <v>48</v>
      </c>
      <c r="G59" s="103">
        <v>10</v>
      </c>
      <c r="H59" s="161" t="s">
        <v>200</v>
      </c>
      <c r="I59" s="162">
        <v>5</v>
      </c>
      <c r="J59" s="162">
        <v>53</v>
      </c>
      <c r="K59" s="103">
        <f>J59*G59*2</f>
        <v>1060</v>
      </c>
      <c r="L59" s="103" t="s">
        <v>282</v>
      </c>
      <c r="M59" s="166">
        <v>1</v>
      </c>
      <c r="N59" s="166">
        <v>1</v>
      </c>
      <c r="O59" s="166" t="s">
        <v>310</v>
      </c>
      <c r="P59" s="166" t="s">
        <v>310</v>
      </c>
      <c r="Q59" s="166" t="s">
        <v>310</v>
      </c>
      <c r="R59" s="186" t="s">
        <v>310</v>
      </c>
      <c r="S59" s="186">
        <v>1</v>
      </c>
      <c r="T59" s="186" t="s">
        <v>310</v>
      </c>
      <c r="U59" s="186" t="s">
        <v>310</v>
      </c>
    </row>
    <row r="60" spans="1:21" ht="19.5" customHeight="1">
      <c r="A60" s="161" t="s">
        <v>285</v>
      </c>
      <c r="B60" s="103" t="s">
        <v>56</v>
      </c>
      <c r="C60" s="162">
        <v>2003</v>
      </c>
      <c r="D60" s="162">
        <v>87</v>
      </c>
      <c r="E60" s="103" t="s">
        <v>271</v>
      </c>
      <c r="F60" s="103" t="s">
        <v>48</v>
      </c>
      <c r="G60" s="103">
        <v>24</v>
      </c>
      <c r="H60" s="161" t="s">
        <v>200</v>
      </c>
      <c r="I60" s="162">
        <v>5</v>
      </c>
      <c r="J60" s="162">
        <v>45</v>
      </c>
      <c r="K60" s="103">
        <f>J60*G60*2</f>
        <v>2160</v>
      </c>
      <c r="L60" s="103" t="s">
        <v>282</v>
      </c>
      <c r="M60" s="166">
        <v>1</v>
      </c>
      <c r="N60" s="166">
        <v>1</v>
      </c>
      <c r="O60" s="166" t="s">
        <v>310</v>
      </c>
      <c r="P60" s="166" t="s">
        <v>310</v>
      </c>
      <c r="Q60" s="166" t="s">
        <v>310</v>
      </c>
      <c r="R60" s="186" t="s">
        <v>310</v>
      </c>
      <c r="S60" s="186">
        <v>1</v>
      </c>
      <c r="T60" s="186" t="s">
        <v>310</v>
      </c>
      <c r="U60" s="186" t="s">
        <v>310</v>
      </c>
    </row>
    <row r="61" spans="1:21" ht="19.5" customHeight="1">
      <c r="A61" s="161" t="s">
        <v>83</v>
      </c>
      <c r="B61" s="103" t="s">
        <v>61</v>
      </c>
      <c r="C61" s="162">
        <v>1941</v>
      </c>
      <c r="D61" s="162">
        <v>79.5</v>
      </c>
      <c r="E61" s="103" t="s">
        <v>226</v>
      </c>
      <c r="F61" s="103" t="s">
        <v>48</v>
      </c>
      <c r="G61" s="103">
        <v>10</v>
      </c>
      <c r="H61" s="161" t="s">
        <v>315</v>
      </c>
      <c r="I61" s="162">
        <v>10</v>
      </c>
      <c r="J61" s="162">
        <v>234</v>
      </c>
      <c r="K61" s="103">
        <f t="shared" si="0"/>
        <v>2340</v>
      </c>
      <c r="L61" s="103" t="s">
        <v>227</v>
      </c>
      <c r="M61" s="166">
        <v>1</v>
      </c>
      <c r="N61" s="166">
        <v>1</v>
      </c>
      <c r="O61" s="166" t="s">
        <v>310</v>
      </c>
      <c r="P61" s="166" t="s">
        <v>310</v>
      </c>
      <c r="Q61" s="166" t="s">
        <v>310</v>
      </c>
      <c r="R61" s="186" t="s">
        <v>310</v>
      </c>
      <c r="S61" s="186">
        <v>1</v>
      </c>
      <c r="T61" s="186" t="s">
        <v>310</v>
      </c>
      <c r="U61" s="186">
        <v>1</v>
      </c>
    </row>
    <row r="62" spans="1:21" s="97" customFormat="1" ht="19.5" customHeight="1">
      <c r="A62" s="161" t="s">
        <v>94</v>
      </c>
      <c r="B62" s="103" t="s">
        <v>52</v>
      </c>
      <c r="C62" s="162">
        <v>1964</v>
      </c>
      <c r="D62" s="162">
        <v>77.8</v>
      </c>
      <c r="E62" s="103" t="s">
        <v>54</v>
      </c>
      <c r="F62" s="103" t="s">
        <v>48</v>
      </c>
      <c r="G62" s="103">
        <v>16</v>
      </c>
      <c r="H62" s="161" t="s">
        <v>180</v>
      </c>
      <c r="I62" s="162">
        <v>1</v>
      </c>
      <c r="J62" s="162">
        <v>25</v>
      </c>
      <c r="K62" s="103">
        <f>J62*G62*2</f>
        <v>800</v>
      </c>
      <c r="L62" s="103" t="s">
        <v>179</v>
      </c>
      <c r="M62" s="166">
        <v>1</v>
      </c>
      <c r="N62" s="166">
        <v>1</v>
      </c>
      <c r="O62" s="166">
        <v>1</v>
      </c>
      <c r="P62" s="166" t="s">
        <v>310</v>
      </c>
      <c r="Q62" s="166" t="s">
        <v>310</v>
      </c>
      <c r="R62" s="186" t="s">
        <v>310</v>
      </c>
      <c r="S62" s="186">
        <v>1</v>
      </c>
      <c r="T62" s="186" t="s">
        <v>310</v>
      </c>
      <c r="U62" s="186">
        <v>1</v>
      </c>
    </row>
    <row r="63" spans="1:21" ht="19.5" customHeight="1">
      <c r="A63" s="161" t="s">
        <v>287</v>
      </c>
      <c r="B63" s="103" t="s">
        <v>56</v>
      </c>
      <c r="C63" s="162">
        <v>2005</v>
      </c>
      <c r="D63" s="162">
        <v>41</v>
      </c>
      <c r="E63" s="103" t="s">
        <v>175</v>
      </c>
      <c r="F63" s="103" t="s">
        <v>48</v>
      </c>
      <c r="G63" s="103">
        <v>8</v>
      </c>
      <c r="H63" s="161" t="s">
        <v>200</v>
      </c>
      <c r="I63" s="162">
        <v>5</v>
      </c>
      <c r="J63" s="162">
        <v>56</v>
      </c>
      <c r="K63" s="103">
        <f>J63*G63*2</f>
        <v>896</v>
      </c>
      <c r="L63" s="103" t="s">
        <v>282</v>
      </c>
      <c r="M63" s="166">
        <v>1</v>
      </c>
      <c r="N63" s="166">
        <v>1</v>
      </c>
      <c r="O63" s="166" t="s">
        <v>310</v>
      </c>
      <c r="P63" s="166" t="s">
        <v>310</v>
      </c>
      <c r="Q63" s="166" t="s">
        <v>310</v>
      </c>
      <c r="R63" s="186" t="s">
        <v>310</v>
      </c>
      <c r="S63" s="186">
        <v>1</v>
      </c>
      <c r="T63" s="186" t="s">
        <v>310</v>
      </c>
      <c r="U63" s="186" t="s">
        <v>310</v>
      </c>
    </row>
    <row r="64" spans="1:21" ht="19.5" customHeight="1">
      <c r="A64" s="161" t="s">
        <v>186</v>
      </c>
      <c r="B64" s="103" t="s">
        <v>57</v>
      </c>
      <c r="C64" s="162">
        <v>1990</v>
      </c>
      <c r="D64" s="162">
        <v>80</v>
      </c>
      <c r="E64" s="103" t="s">
        <v>175</v>
      </c>
      <c r="F64" s="103" t="s">
        <v>48</v>
      </c>
      <c r="G64" s="103">
        <v>24</v>
      </c>
      <c r="H64" s="161" t="s">
        <v>187</v>
      </c>
      <c r="I64" s="162">
        <v>1</v>
      </c>
      <c r="J64" s="162">
        <v>38</v>
      </c>
      <c r="K64" s="103">
        <f t="shared" si="0"/>
        <v>912</v>
      </c>
      <c r="L64" s="103" t="s">
        <v>183</v>
      </c>
      <c r="M64" s="166">
        <v>1</v>
      </c>
      <c r="N64" s="166">
        <v>1</v>
      </c>
      <c r="O64" s="166" t="s">
        <v>310</v>
      </c>
      <c r="P64" s="166" t="s">
        <v>310</v>
      </c>
      <c r="Q64" s="166" t="s">
        <v>310</v>
      </c>
      <c r="R64" s="186" t="s">
        <v>310</v>
      </c>
      <c r="S64" s="186">
        <v>1</v>
      </c>
      <c r="T64" s="186" t="s">
        <v>310</v>
      </c>
      <c r="U64" s="186" t="s">
        <v>310</v>
      </c>
    </row>
    <row r="65" spans="1:21" ht="19.5" customHeight="1">
      <c r="A65" s="161" t="s">
        <v>163</v>
      </c>
      <c r="B65" s="103" t="s">
        <v>59</v>
      </c>
      <c r="C65" s="162">
        <v>1952</v>
      </c>
      <c r="D65" s="162">
        <v>71.400000000000006</v>
      </c>
      <c r="E65" s="103" t="s">
        <v>130</v>
      </c>
      <c r="F65" s="103" t="s">
        <v>48</v>
      </c>
      <c r="G65" s="103">
        <v>10</v>
      </c>
      <c r="H65" s="161" t="s">
        <v>341</v>
      </c>
      <c r="I65" s="162">
        <v>1</v>
      </c>
      <c r="J65" s="162">
        <v>60</v>
      </c>
      <c r="K65" s="103">
        <f t="shared" si="0"/>
        <v>600</v>
      </c>
      <c r="L65" s="103" t="s">
        <v>359</v>
      </c>
      <c r="M65" s="166">
        <v>1</v>
      </c>
      <c r="N65" s="166">
        <v>1</v>
      </c>
      <c r="O65" s="166" t="s">
        <v>310</v>
      </c>
      <c r="P65" s="166" t="s">
        <v>310</v>
      </c>
      <c r="Q65" s="166">
        <v>1</v>
      </c>
      <c r="R65" s="186" t="s">
        <v>310</v>
      </c>
      <c r="S65" s="186">
        <v>1</v>
      </c>
      <c r="T65" s="186">
        <v>1</v>
      </c>
      <c r="U65" s="186" t="s">
        <v>310</v>
      </c>
    </row>
    <row r="66" spans="1:21" ht="19.5" customHeight="1">
      <c r="A66" s="161" t="s">
        <v>141</v>
      </c>
      <c r="B66" s="103" t="s">
        <v>60</v>
      </c>
      <c r="C66" s="162">
        <v>1946</v>
      </c>
      <c r="D66" s="162">
        <v>79.400000000000006</v>
      </c>
      <c r="E66" s="103" t="s">
        <v>132</v>
      </c>
      <c r="F66" s="103" t="s">
        <v>48</v>
      </c>
      <c r="G66" s="103">
        <v>8</v>
      </c>
      <c r="H66" s="161" t="s">
        <v>340</v>
      </c>
      <c r="I66" s="162">
        <v>1</v>
      </c>
      <c r="J66" s="162">
        <v>30</v>
      </c>
      <c r="K66" s="103">
        <f t="shared" si="0"/>
        <v>240</v>
      </c>
      <c r="L66" s="103" t="s">
        <v>183</v>
      </c>
      <c r="M66" s="166">
        <v>1</v>
      </c>
      <c r="N66" s="166">
        <v>1</v>
      </c>
      <c r="O66" s="166">
        <v>1</v>
      </c>
      <c r="P66" s="166">
        <v>1</v>
      </c>
      <c r="Q66" s="166">
        <v>1</v>
      </c>
      <c r="R66" s="186">
        <v>1</v>
      </c>
      <c r="S66" s="186">
        <v>1</v>
      </c>
      <c r="T66" s="186">
        <v>1</v>
      </c>
      <c r="U66" s="186">
        <v>1</v>
      </c>
    </row>
    <row r="67" spans="1:21" ht="19.5" customHeight="1">
      <c r="A67" s="161" t="s">
        <v>484</v>
      </c>
      <c r="B67" s="103" t="s">
        <v>60</v>
      </c>
      <c r="C67" s="162">
        <v>1946</v>
      </c>
      <c r="D67" s="162" t="s">
        <v>421</v>
      </c>
      <c r="E67" s="103" t="s">
        <v>54</v>
      </c>
      <c r="F67" s="103" t="s">
        <v>48</v>
      </c>
      <c r="G67" s="103">
        <v>24</v>
      </c>
      <c r="H67" s="161" t="s">
        <v>487</v>
      </c>
      <c r="I67" s="162">
        <v>1</v>
      </c>
      <c r="J67" s="162">
        <v>147</v>
      </c>
      <c r="K67" s="103">
        <v>3528</v>
      </c>
      <c r="L67" s="103" t="s">
        <v>167</v>
      </c>
      <c r="M67" s="166">
        <v>1</v>
      </c>
      <c r="N67" s="166">
        <v>1</v>
      </c>
      <c r="O67" s="166">
        <v>1</v>
      </c>
      <c r="P67" s="166">
        <v>1</v>
      </c>
      <c r="Q67" s="166">
        <v>1</v>
      </c>
      <c r="R67" s="186">
        <v>1</v>
      </c>
      <c r="S67" s="186">
        <v>1</v>
      </c>
      <c r="T67" s="186">
        <v>1</v>
      </c>
      <c r="U67" s="186">
        <v>1</v>
      </c>
    </row>
    <row r="68" spans="1:21" ht="19.5" customHeight="1">
      <c r="A68" s="161" t="s">
        <v>484</v>
      </c>
      <c r="B68" s="103" t="s">
        <v>60</v>
      </c>
      <c r="C68" s="162">
        <v>1946</v>
      </c>
      <c r="D68" s="162" t="s">
        <v>421</v>
      </c>
      <c r="E68" s="103" t="s">
        <v>54</v>
      </c>
      <c r="F68" s="103" t="s">
        <v>84</v>
      </c>
      <c r="G68" s="103">
        <v>8</v>
      </c>
      <c r="H68" s="161" t="s">
        <v>488</v>
      </c>
      <c r="I68" s="162">
        <v>1</v>
      </c>
      <c r="J68" s="162">
        <v>83</v>
      </c>
      <c r="K68" s="103">
        <v>664</v>
      </c>
      <c r="L68" s="103" t="s">
        <v>167</v>
      </c>
      <c r="M68" s="166">
        <v>1</v>
      </c>
      <c r="N68" s="166">
        <v>1</v>
      </c>
      <c r="O68" s="166">
        <v>1</v>
      </c>
      <c r="P68" s="166">
        <v>1</v>
      </c>
      <c r="Q68" s="166">
        <v>1</v>
      </c>
      <c r="R68" s="186">
        <v>1</v>
      </c>
      <c r="S68" s="186">
        <v>1</v>
      </c>
      <c r="T68" s="186">
        <v>1</v>
      </c>
      <c r="U68" s="186">
        <v>1</v>
      </c>
    </row>
    <row r="69" spans="1:21" ht="19.5" customHeight="1">
      <c r="A69" s="161" t="s">
        <v>484</v>
      </c>
      <c r="B69" s="103" t="s">
        <v>60</v>
      </c>
      <c r="C69" s="162">
        <v>1946</v>
      </c>
      <c r="D69" s="162" t="s">
        <v>421</v>
      </c>
      <c r="E69" s="103" t="s">
        <v>54</v>
      </c>
      <c r="F69" s="103" t="s">
        <v>485</v>
      </c>
      <c r="G69" s="103">
        <v>8</v>
      </c>
      <c r="H69" s="161" t="s">
        <v>489</v>
      </c>
      <c r="I69" s="162">
        <v>1</v>
      </c>
      <c r="J69" s="162">
        <v>82</v>
      </c>
      <c r="K69" s="103">
        <v>656</v>
      </c>
      <c r="L69" s="103" t="s">
        <v>167</v>
      </c>
      <c r="M69" s="166">
        <v>1</v>
      </c>
      <c r="N69" s="166">
        <v>1</v>
      </c>
      <c r="O69" s="166">
        <v>1</v>
      </c>
      <c r="P69" s="166">
        <v>1</v>
      </c>
      <c r="Q69" s="166">
        <v>1</v>
      </c>
      <c r="R69" s="186">
        <v>1</v>
      </c>
      <c r="S69" s="186">
        <v>1</v>
      </c>
      <c r="T69" s="186">
        <v>1</v>
      </c>
      <c r="U69" s="186">
        <v>1</v>
      </c>
    </row>
    <row r="70" spans="1:21" ht="19.5" customHeight="1">
      <c r="A70" s="161" t="s">
        <v>484</v>
      </c>
      <c r="B70" s="103" t="s">
        <v>60</v>
      </c>
      <c r="C70" s="162">
        <v>1946</v>
      </c>
      <c r="D70" s="162" t="s">
        <v>421</v>
      </c>
      <c r="E70" s="103" t="s">
        <v>54</v>
      </c>
      <c r="F70" s="103" t="s">
        <v>486</v>
      </c>
      <c r="G70" s="103">
        <v>8</v>
      </c>
      <c r="H70" s="161" t="s">
        <v>490</v>
      </c>
      <c r="I70" s="162">
        <v>1</v>
      </c>
      <c r="J70" s="162">
        <v>32</v>
      </c>
      <c r="K70" s="103">
        <v>256</v>
      </c>
      <c r="L70" s="103" t="s">
        <v>167</v>
      </c>
      <c r="M70" s="166">
        <v>1</v>
      </c>
      <c r="N70" s="166">
        <v>1</v>
      </c>
      <c r="O70" s="166">
        <v>1</v>
      </c>
      <c r="P70" s="166">
        <v>1</v>
      </c>
      <c r="Q70" s="166">
        <v>1</v>
      </c>
      <c r="R70" s="186">
        <v>1</v>
      </c>
      <c r="S70" s="186">
        <v>1</v>
      </c>
      <c r="T70" s="186">
        <v>1</v>
      </c>
      <c r="U70" s="186">
        <v>1</v>
      </c>
    </row>
    <row r="71" spans="1:21" ht="19.5" customHeight="1">
      <c r="A71" s="161" t="s">
        <v>115</v>
      </c>
      <c r="B71" s="103" t="s">
        <v>53</v>
      </c>
      <c r="C71" s="162">
        <v>1963</v>
      </c>
      <c r="D71" s="162">
        <v>68.5</v>
      </c>
      <c r="E71" s="103" t="s">
        <v>50</v>
      </c>
      <c r="F71" s="103" t="s">
        <v>48</v>
      </c>
      <c r="G71" s="103">
        <v>14</v>
      </c>
      <c r="H71" s="161" t="s">
        <v>174</v>
      </c>
      <c r="I71" s="162">
        <v>10</v>
      </c>
      <c r="J71" s="162">
        <v>204</v>
      </c>
      <c r="K71" s="103">
        <f t="shared" si="0"/>
        <v>2856</v>
      </c>
      <c r="L71" s="103" t="s">
        <v>248</v>
      </c>
      <c r="M71" s="166">
        <v>1</v>
      </c>
      <c r="N71" s="166">
        <v>1</v>
      </c>
      <c r="O71" s="166" t="s">
        <v>310</v>
      </c>
      <c r="P71" s="166">
        <v>1</v>
      </c>
      <c r="Q71" s="166" t="s">
        <v>310</v>
      </c>
      <c r="R71" s="186" t="s">
        <v>310</v>
      </c>
      <c r="S71" s="186">
        <v>1</v>
      </c>
      <c r="T71" s="186" t="s">
        <v>310</v>
      </c>
      <c r="U71" s="186">
        <v>1</v>
      </c>
    </row>
    <row r="72" spans="1:21" ht="19.5" customHeight="1">
      <c r="A72" s="161" t="s">
        <v>292</v>
      </c>
      <c r="B72" s="103" t="s">
        <v>47</v>
      </c>
      <c r="C72" s="162">
        <v>1976</v>
      </c>
      <c r="D72" s="162">
        <v>91</v>
      </c>
      <c r="E72" s="103" t="s">
        <v>175</v>
      </c>
      <c r="F72" s="103" t="s">
        <v>48</v>
      </c>
      <c r="G72" s="103">
        <v>8</v>
      </c>
      <c r="H72" s="161" t="s">
        <v>187</v>
      </c>
      <c r="I72" s="162">
        <v>5</v>
      </c>
      <c r="J72" s="162">
        <v>101</v>
      </c>
      <c r="K72" s="103">
        <f t="shared" si="0"/>
        <v>808</v>
      </c>
      <c r="L72" s="103" t="s">
        <v>282</v>
      </c>
      <c r="M72" s="166">
        <v>1</v>
      </c>
      <c r="N72" s="166">
        <v>1</v>
      </c>
      <c r="O72" s="166" t="s">
        <v>310</v>
      </c>
      <c r="P72" s="166" t="s">
        <v>310</v>
      </c>
      <c r="Q72" s="166" t="s">
        <v>310</v>
      </c>
      <c r="R72" s="186" t="s">
        <v>310</v>
      </c>
      <c r="S72" s="186">
        <v>1</v>
      </c>
      <c r="T72" s="186" t="s">
        <v>310</v>
      </c>
      <c r="U72" s="186" t="s">
        <v>310</v>
      </c>
    </row>
    <row r="73" spans="1:21" ht="19.5" customHeight="1">
      <c r="A73" s="161" t="s">
        <v>297</v>
      </c>
      <c r="B73" s="103" t="s">
        <v>55</v>
      </c>
      <c r="C73" s="162">
        <v>1956</v>
      </c>
      <c r="D73" s="162">
        <v>61</v>
      </c>
      <c r="E73" s="103" t="s">
        <v>175</v>
      </c>
      <c r="F73" s="103" t="s">
        <v>48</v>
      </c>
      <c r="G73" s="103">
        <v>6</v>
      </c>
      <c r="H73" s="161" t="s">
        <v>187</v>
      </c>
      <c r="I73" s="162">
        <v>3</v>
      </c>
      <c r="J73" s="162">
        <v>83</v>
      </c>
      <c r="K73" s="103">
        <f t="shared" si="0"/>
        <v>498</v>
      </c>
      <c r="L73" s="103" t="s">
        <v>58</v>
      </c>
      <c r="M73" s="166">
        <v>1</v>
      </c>
      <c r="N73" s="166">
        <v>1</v>
      </c>
      <c r="O73" s="166" t="s">
        <v>310</v>
      </c>
      <c r="P73" s="166" t="s">
        <v>310</v>
      </c>
      <c r="Q73" s="166" t="s">
        <v>310</v>
      </c>
      <c r="R73" s="186" t="s">
        <v>310</v>
      </c>
      <c r="S73" s="186">
        <v>1</v>
      </c>
      <c r="T73" s="186" t="s">
        <v>310</v>
      </c>
      <c r="U73" s="186">
        <v>1</v>
      </c>
    </row>
    <row r="74" spans="1:21" ht="19.5" customHeight="1">
      <c r="A74" s="161" t="s">
        <v>108</v>
      </c>
      <c r="B74" s="103" t="s">
        <v>61</v>
      </c>
      <c r="C74" s="162">
        <v>1940</v>
      </c>
      <c r="D74" s="162">
        <v>60</v>
      </c>
      <c r="E74" s="103" t="s">
        <v>54</v>
      </c>
      <c r="F74" s="103" t="s">
        <v>80</v>
      </c>
      <c r="G74" s="103">
        <v>8</v>
      </c>
      <c r="H74" s="161" t="s">
        <v>187</v>
      </c>
      <c r="I74" s="162">
        <v>5</v>
      </c>
      <c r="J74" s="162">
        <v>120</v>
      </c>
      <c r="K74" s="103">
        <f>J74*G74</f>
        <v>960</v>
      </c>
      <c r="L74" s="103" t="s">
        <v>152</v>
      </c>
      <c r="M74" s="166">
        <v>1</v>
      </c>
      <c r="N74" s="166">
        <v>1</v>
      </c>
      <c r="O74" s="166" t="s">
        <v>310</v>
      </c>
      <c r="P74" s="166" t="s">
        <v>310</v>
      </c>
      <c r="Q74" s="166" t="s">
        <v>310</v>
      </c>
      <c r="R74" s="186" t="s">
        <v>310</v>
      </c>
      <c r="S74" s="186">
        <v>1</v>
      </c>
      <c r="T74" s="186" t="s">
        <v>310</v>
      </c>
      <c r="U74" s="186" t="s">
        <v>310</v>
      </c>
    </row>
    <row r="75" spans="1:21" ht="19.5" customHeight="1">
      <c r="A75" s="161" t="s">
        <v>283</v>
      </c>
      <c r="B75" s="103" t="s">
        <v>56</v>
      </c>
      <c r="C75" s="162">
        <v>2003</v>
      </c>
      <c r="D75" s="162">
        <v>54</v>
      </c>
      <c r="E75" s="103" t="s">
        <v>175</v>
      </c>
      <c r="F75" s="103" t="s">
        <v>48</v>
      </c>
      <c r="G75" s="103">
        <v>16</v>
      </c>
      <c r="H75" s="161" t="s">
        <v>339</v>
      </c>
      <c r="I75" s="162">
        <v>5</v>
      </c>
      <c r="J75" s="162">
        <v>49</v>
      </c>
      <c r="K75" s="103">
        <f>J75*G75*2</f>
        <v>1568</v>
      </c>
      <c r="L75" s="103" t="s">
        <v>282</v>
      </c>
      <c r="M75" s="166">
        <v>1</v>
      </c>
      <c r="N75" s="166">
        <v>1</v>
      </c>
      <c r="O75" s="166" t="s">
        <v>310</v>
      </c>
      <c r="P75" s="166" t="s">
        <v>310</v>
      </c>
      <c r="Q75" s="166" t="s">
        <v>310</v>
      </c>
      <c r="R75" s="186" t="s">
        <v>310</v>
      </c>
      <c r="S75" s="186">
        <v>1</v>
      </c>
      <c r="T75" s="186" t="s">
        <v>310</v>
      </c>
      <c r="U75" s="186" t="s">
        <v>310</v>
      </c>
    </row>
    <row r="76" spans="1:21" ht="19.5" customHeight="1">
      <c r="A76" s="161" t="s">
        <v>117</v>
      </c>
      <c r="B76" s="103" t="s">
        <v>53</v>
      </c>
      <c r="C76" s="162">
        <v>1962</v>
      </c>
      <c r="D76" s="162">
        <v>61.5</v>
      </c>
      <c r="E76" s="103" t="s">
        <v>175</v>
      </c>
      <c r="F76" s="103" t="s">
        <v>48</v>
      </c>
      <c r="G76" s="103">
        <v>12</v>
      </c>
      <c r="H76" s="161" t="s">
        <v>338</v>
      </c>
      <c r="I76" s="162">
        <v>3</v>
      </c>
      <c r="J76" s="162">
        <v>31</v>
      </c>
      <c r="K76" s="103">
        <f>J76*G76*2</f>
        <v>744</v>
      </c>
      <c r="L76" s="103" t="s">
        <v>302</v>
      </c>
      <c r="M76" s="166">
        <v>1</v>
      </c>
      <c r="N76" s="166">
        <v>1</v>
      </c>
      <c r="O76" s="166" t="s">
        <v>310</v>
      </c>
      <c r="P76" s="166" t="s">
        <v>310</v>
      </c>
      <c r="Q76" s="166" t="s">
        <v>310</v>
      </c>
      <c r="R76" s="186" t="s">
        <v>310</v>
      </c>
      <c r="S76" s="186">
        <v>1</v>
      </c>
      <c r="T76" s="186" t="s">
        <v>310</v>
      </c>
      <c r="U76" s="186" t="s">
        <v>310</v>
      </c>
    </row>
    <row r="77" spans="1:21" ht="19.5" customHeight="1">
      <c r="A77" s="161" t="s">
        <v>263</v>
      </c>
      <c r="B77" s="103" t="s">
        <v>56</v>
      </c>
      <c r="C77" s="162">
        <v>2002</v>
      </c>
      <c r="D77" s="162">
        <v>51</v>
      </c>
      <c r="E77" s="103" t="s">
        <v>235</v>
      </c>
      <c r="F77" s="103" t="s">
        <v>48</v>
      </c>
      <c r="G77" s="103">
        <v>8</v>
      </c>
      <c r="H77" s="161" t="s">
        <v>339</v>
      </c>
      <c r="I77" s="162">
        <v>5</v>
      </c>
      <c r="J77" s="162">
        <v>50</v>
      </c>
      <c r="K77" s="103">
        <f>J77*G77*2</f>
        <v>800</v>
      </c>
      <c r="L77" s="103" t="s">
        <v>264</v>
      </c>
      <c r="M77" s="166">
        <v>1</v>
      </c>
      <c r="N77" s="166">
        <v>1</v>
      </c>
      <c r="O77" s="166" t="s">
        <v>310</v>
      </c>
      <c r="P77" s="166" t="s">
        <v>310</v>
      </c>
      <c r="Q77" s="166" t="s">
        <v>310</v>
      </c>
      <c r="R77" s="186" t="s">
        <v>310</v>
      </c>
      <c r="S77" s="186">
        <v>1</v>
      </c>
      <c r="T77" s="186" t="s">
        <v>310</v>
      </c>
      <c r="U77" s="186" t="s">
        <v>310</v>
      </c>
    </row>
    <row r="78" spans="1:21" ht="19.5" customHeight="1">
      <c r="A78" s="161" t="s">
        <v>288</v>
      </c>
      <c r="B78" s="103" t="s">
        <v>56</v>
      </c>
      <c r="C78" s="162">
        <v>2006</v>
      </c>
      <c r="D78" s="162">
        <v>38</v>
      </c>
      <c r="E78" s="103" t="s">
        <v>235</v>
      </c>
      <c r="F78" s="103" t="s">
        <v>48</v>
      </c>
      <c r="G78" s="103">
        <v>6</v>
      </c>
      <c r="H78" s="161" t="s">
        <v>187</v>
      </c>
      <c r="I78" s="162">
        <v>5</v>
      </c>
      <c r="J78" s="162">
        <v>107</v>
      </c>
      <c r="K78" s="103">
        <f t="shared" si="0"/>
        <v>642</v>
      </c>
      <c r="L78" s="103" t="s">
        <v>282</v>
      </c>
      <c r="M78" s="166">
        <v>1</v>
      </c>
      <c r="N78" s="166">
        <v>1</v>
      </c>
      <c r="O78" s="166" t="s">
        <v>310</v>
      </c>
      <c r="P78" s="166" t="s">
        <v>310</v>
      </c>
      <c r="Q78" s="166" t="s">
        <v>310</v>
      </c>
      <c r="R78" s="186" t="s">
        <v>310</v>
      </c>
      <c r="S78" s="186">
        <v>1</v>
      </c>
      <c r="T78" s="186" t="s">
        <v>310</v>
      </c>
      <c r="U78" s="186" t="s">
        <v>310</v>
      </c>
    </row>
    <row r="79" spans="1:21" ht="19.5" customHeight="1">
      <c r="A79" s="161" t="s">
        <v>82</v>
      </c>
      <c r="B79" s="103" t="s">
        <v>59</v>
      </c>
      <c r="C79" s="162">
        <v>1951</v>
      </c>
      <c r="D79" s="162">
        <v>79</v>
      </c>
      <c r="E79" s="103" t="s">
        <v>54</v>
      </c>
      <c r="F79" s="103" t="s">
        <v>48</v>
      </c>
      <c r="G79" s="103">
        <v>24</v>
      </c>
      <c r="H79" s="161" t="s">
        <v>185</v>
      </c>
      <c r="I79" s="162">
        <v>5</v>
      </c>
      <c r="J79" s="162">
        <v>75</v>
      </c>
      <c r="K79" s="103">
        <f t="shared" si="0"/>
        <v>1800</v>
      </c>
      <c r="L79" s="103" t="s">
        <v>375</v>
      </c>
      <c r="M79" s="166">
        <v>1</v>
      </c>
      <c r="N79" s="166">
        <v>1</v>
      </c>
      <c r="O79" s="166" t="s">
        <v>310</v>
      </c>
      <c r="P79" s="166" t="s">
        <v>310</v>
      </c>
      <c r="Q79" s="166" t="s">
        <v>310</v>
      </c>
      <c r="R79" s="186" t="s">
        <v>310</v>
      </c>
      <c r="S79" s="186">
        <v>1</v>
      </c>
      <c r="T79" s="186" t="s">
        <v>310</v>
      </c>
      <c r="U79" s="186" t="s">
        <v>310</v>
      </c>
    </row>
    <row r="80" spans="1:21" ht="19.5" customHeight="1">
      <c r="A80" s="161" t="s">
        <v>170</v>
      </c>
      <c r="B80" s="103" t="s">
        <v>53</v>
      </c>
      <c r="C80" s="162">
        <v>1959</v>
      </c>
      <c r="D80" s="162">
        <v>89</v>
      </c>
      <c r="E80" s="103" t="s">
        <v>175</v>
      </c>
      <c r="F80" s="103" t="s">
        <v>48</v>
      </c>
      <c r="G80" s="103">
        <v>32</v>
      </c>
      <c r="H80" s="161" t="s">
        <v>201</v>
      </c>
      <c r="I80" s="162">
        <v>1</v>
      </c>
      <c r="J80" s="162">
        <v>25</v>
      </c>
      <c r="K80" s="103">
        <f t="shared" si="0"/>
        <v>800</v>
      </c>
      <c r="L80" s="103" t="s">
        <v>376</v>
      </c>
      <c r="M80" s="166">
        <v>1</v>
      </c>
      <c r="N80" s="166">
        <v>1</v>
      </c>
      <c r="O80" s="166" t="s">
        <v>310</v>
      </c>
      <c r="P80" s="166" t="s">
        <v>310</v>
      </c>
      <c r="Q80" s="166" t="s">
        <v>310</v>
      </c>
      <c r="R80" s="186" t="s">
        <v>310</v>
      </c>
      <c r="S80" s="186">
        <v>1</v>
      </c>
      <c r="T80" s="186" t="s">
        <v>310</v>
      </c>
      <c r="U80" s="186" t="s">
        <v>310</v>
      </c>
    </row>
    <row r="81" spans="1:21" ht="19.5" customHeight="1">
      <c r="A81" s="161" t="s">
        <v>170</v>
      </c>
      <c r="B81" s="103" t="s">
        <v>53</v>
      </c>
      <c r="C81" s="162">
        <v>1959</v>
      </c>
      <c r="D81" s="162">
        <v>89</v>
      </c>
      <c r="E81" s="103" t="s">
        <v>175</v>
      </c>
      <c r="F81" s="103" t="s">
        <v>48</v>
      </c>
      <c r="G81" s="103">
        <v>16</v>
      </c>
      <c r="H81" s="161" t="s">
        <v>338</v>
      </c>
      <c r="I81" s="162">
        <v>1</v>
      </c>
      <c r="J81" s="162">
        <v>20</v>
      </c>
      <c r="K81" s="103">
        <f>J81*G81*2</f>
        <v>640</v>
      </c>
      <c r="L81" s="103" t="s">
        <v>376</v>
      </c>
      <c r="M81" s="166">
        <v>1</v>
      </c>
      <c r="N81" s="166">
        <v>1</v>
      </c>
      <c r="O81" s="166" t="s">
        <v>310</v>
      </c>
      <c r="P81" s="166" t="s">
        <v>310</v>
      </c>
      <c r="Q81" s="166" t="s">
        <v>310</v>
      </c>
      <c r="R81" s="186" t="s">
        <v>310</v>
      </c>
      <c r="S81" s="186">
        <v>1</v>
      </c>
      <c r="T81" s="186" t="s">
        <v>310</v>
      </c>
      <c r="U81" s="186" t="s">
        <v>310</v>
      </c>
    </row>
    <row r="82" spans="1:21" ht="19.5" customHeight="1">
      <c r="A82" s="161" t="s">
        <v>170</v>
      </c>
      <c r="B82" s="103" t="s">
        <v>53</v>
      </c>
      <c r="C82" s="162">
        <v>1959</v>
      </c>
      <c r="D82" s="162">
        <v>89</v>
      </c>
      <c r="E82" s="103" t="s">
        <v>175</v>
      </c>
      <c r="F82" s="103" t="s">
        <v>48</v>
      </c>
      <c r="G82" s="103">
        <v>24</v>
      </c>
      <c r="H82" s="161" t="s">
        <v>338</v>
      </c>
      <c r="I82" s="162">
        <v>1</v>
      </c>
      <c r="J82" s="162">
        <v>15</v>
      </c>
      <c r="K82" s="103">
        <f>J82*G82*2</f>
        <v>720</v>
      </c>
      <c r="L82" s="103" t="s">
        <v>376</v>
      </c>
      <c r="M82" s="166">
        <v>1</v>
      </c>
      <c r="N82" s="166">
        <v>1</v>
      </c>
      <c r="O82" s="166" t="s">
        <v>310</v>
      </c>
      <c r="P82" s="166" t="s">
        <v>310</v>
      </c>
      <c r="Q82" s="166" t="s">
        <v>310</v>
      </c>
      <c r="R82" s="186" t="s">
        <v>310</v>
      </c>
      <c r="S82" s="186">
        <v>1</v>
      </c>
      <c r="T82" s="186" t="s">
        <v>310</v>
      </c>
      <c r="U82" s="186" t="s">
        <v>310</v>
      </c>
    </row>
    <row r="83" spans="1:21" ht="19.5" customHeight="1">
      <c r="A83" s="161" t="s">
        <v>170</v>
      </c>
      <c r="B83" s="103" t="s">
        <v>53</v>
      </c>
      <c r="C83" s="162">
        <v>1959</v>
      </c>
      <c r="D83" s="162">
        <v>89</v>
      </c>
      <c r="E83" s="103" t="s">
        <v>175</v>
      </c>
      <c r="F83" s="103" t="s">
        <v>48</v>
      </c>
      <c r="G83" s="103">
        <v>32</v>
      </c>
      <c r="H83" s="161" t="s">
        <v>338</v>
      </c>
      <c r="I83" s="162">
        <v>1</v>
      </c>
      <c r="J83" s="162">
        <v>4</v>
      </c>
      <c r="K83" s="103">
        <f>J83*G83*2</f>
        <v>256</v>
      </c>
      <c r="L83" s="103" t="s">
        <v>376</v>
      </c>
      <c r="M83" s="166">
        <v>1</v>
      </c>
      <c r="N83" s="166">
        <v>1</v>
      </c>
      <c r="O83" s="166" t="s">
        <v>310</v>
      </c>
      <c r="P83" s="166" t="s">
        <v>310</v>
      </c>
      <c r="Q83" s="166" t="s">
        <v>310</v>
      </c>
      <c r="R83" s="186" t="s">
        <v>310</v>
      </c>
      <c r="S83" s="186">
        <v>1</v>
      </c>
      <c r="T83" s="186" t="s">
        <v>310</v>
      </c>
      <c r="U83" s="186" t="s">
        <v>310</v>
      </c>
    </row>
    <row r="84" spans="1:21" ht="19.5" customHeight="1">
      <c r="A84" s="161" t="s">
        <v>170</v>
      </c>
      <c r="B84" s="103" t="s">
        <v>53</v>
      </c>
      <c r="C84" s="162">
        <v>1959</v>
      </c>
      <c r="D84" s="162">
        <v>89</v>
      </c>
      <c r="E84" s="103" t="s">
        <v>175</v>
      </c>
      <c r="F84" s="103" t="s">
        <v>48</v>
      </c>
      <c r="G84" s="103">
        <v>16</v>
      </c>
      <c r="H84" s="161" t="s">
        <v>187</v>
      </c>
      <c r="I84" s="162">
        <v>1</v>
      </c>
      <c r="J84" s="162">
        <v>31</v>
      </c>
      <c r="K84" s="103">
        <f t="shared" ref="K84:K111" si="1">J84*G84</f>
        <v>496</v>
      </c>
      <c r="L84" s="103" t="s">
        <v>376</v>
      </c>
      <c r="M84" s="166">
        <v>1</v>
      </c>
      <c r="N84" s="166">
        <v>1</v>
      </c>
      <c r="O84" s="166" t="s">
        <v>310</v>
      </c>
      <c r="P84" s="166" t="s">
        <v>310</v>
      </c>
      <c r="Q84" s="166" t="s">
        <v>310</v>
      </c>
      <c r="R84" s="186" t="s">
        <v>310</v>
      </c>
      <c r="S84" s="186">
        <v>1</v>
      </c>
      <c r="T84" s="186" t="s">
        <v>310</v>
      </c>
      <c r="U84" s="186" t="s">
        <v>310</v>
      </c>
    </row>
    <row r="85" spans="1:21" ht="19.5" customHeight="1">
      <c r="A85" s="161" t="s">
        <v>170</v>
      </c>
      <c r="B85" s="103" t="s">
        <v>53</v>
      </c>
      <c r="C85" s="162">
        <v>1959</v>
      </c>
      <c r="D85" s="162">
        <v>89</v>
      </c>
      <c r="E85" s="103" t="s">
        <v>175</v>
      </c>
      <c r="F85" s="103" t="s">
        <v>48</v>
      </c>
      <c r="G85" s="103">
        <v>24</v>
      </c>
      <c r="H85" s="161" t="s">
        <v>187</v>
      </c>
      <c r="I85" s="162">
        <v>1</v>
      </c>
      <c r="J85" s="162">
        <v>27</v>
      </c>
      <c r="K85" s="103">
        <f t="shared" si="1"/>
        <v>648</v>
      </c>
      <c r="L85" s="103" t="s">
        <v>376</v>
      </c>
      <c r="M85" s="166">
        <v>1</v>
      </c>
      <c r="N85" s="166">
        <v>1</v>
      </c>
      <c r="O85" s="166" t="s">
        <v>310</v>
      </c>
      <c r="P85" s="166" t="s">
        <v>310</v>
      </c>
      <c r="Q85" s="166" t="s">
        <v>310</v>
      </c>
      <c r="R85" s="186" t="s">
        <v>310</v>
      </c>
      <c r="S85" s="186">
        <v>1</v>
      </c>
      <c r="T85" s="186" t="s">
        <v>310</v>
      </c>
      <c r="U85" s="186" t="s">
        <v>310</v>
      </c>
    </row>
    <row r="86" spans="1:21" ht="19.5" customHeight="1">
      <c r="A86" s="161" t="s">
        <v>420</v>
      </c>
      <c r="B86" s="103" t="s">
        <v>59</v>
      </c>
      <c r="C86" s="162">
        <v>1951</v>
      </c>
      <c r="D86" s="162" t="s">
        <v>421</v>
      </c>
      <c r="E86" s="103" t="s">
        <v>54</v>
      </c>
      <c r="F86" s="103" t="s">
        <v>422</v>
      </c>
      <c r="G86" s="103">
        <v>10</v>
      </c>
      <c r="H86" s="161" t="s">
        <v>433</v>
      </c>
      <c r="I86" s="162">
        <v>1</v>
      </c>
      <c r="J86" s="103">
        <v>31</v>
      </c>
      <c r="K86" s="103">
        <f t="shared" si="1"/>
        <v>310</v>
      </c>
      <c r="L86" s="103" t="s">
        <v>423</v>
      </c>
      <c r="M86" s="166">
        <v>1</v>
      </c>
      <c r="N86" s="166">
        <v>1</v>
      </c>
      <c r="O86" s="166" t="s">
        <v>310</v>
      </c>
      <c r="P86" s="166" t="s">
        <v>310</v>
      </c>
      <c r="Q86" s="166" t="s">
        <v>310</v>
      </c>
      <c r="R86" s="186" t="s">
        <v>310</v>
      </c>
      <c r="S86" s="186">
        <v>1</v>
      </c>
      <c r="T86" s="186" t="s">
        <v>310</v>
      </c>
      <c r="U86" s="186" t="s">
        <v>310</v>
      </c>
    </row>
    <row r="87" spans="1:21" ht="19.5" customHeight="1">
      <c r="A87" s="161" t="s">
        <v>170</v>
      </c>
      <c r="B87" s="103" t="s">
        <v>53</v>
      </c>
      <c r="C87" s="162">
        <v>1959</v>
      </c>
      <c r="D87" s="162">
        <v>89</v>
      </c>
      <c r="E87" s="103" t="s">
        <v>175</v>
      </c>
      <c r="F87" s="103" t="s">
        <v>48</v>
      </c>
      <c r="G87" s="103">
        <v>32</v>
      </c>
      <c r="H87" s="161" t="s">
        <v>200</v>
      </c>
      <c r="I87" s="162">
        <v>1</v>
      </c>
      <c r="J87" s="162">
        <v>15</v>
      </c>
      <c r="K87" s="103">
        <f>J87*G87*2</f>
        <v>960</v>
      </c>
      <c r="L87" s="103" t="s">
        <v>376</v>
      </c>
      <c r="M87" s="166">
        <v>1</v>
      </c>
      <c r="N87" s="166">
        <v>1</v>
      </c>
      <c r="O87" s="166" t="s">
        <v>310</v>
      </c>
      <c r="P87" s="166" t="s">
        <v>310</v>
      </c>
      <c r="Q87" s="166" t="s">
        <v>310</v>
      </c>
      <c r="R87" s="186" t="s">
        <v>310</v>
      </c>
      <c r="S87" s="186">
        <v>1</v>
      </c>
      <c r="T87" s="186" t="s">
        <v>310</v>
      </c>
      <c r="U87" s="186" t="s">
        <v>310</v>
      </c>
    </row>
    <row r="88" spans="1:21" ht="19.5" customHeight="1">
      <c r="A88" s="161" t="s">
        <v>170</v>
      </c>
      <c r="B88" s="103" t="s">
        <v>53</v>
      </c>
      <c r="C88" s="162">
        <v>1959</v>
      </c>
      <c r="D88" s="162">
        <v>89</v>
      </c>
      <c r="E88" s="103" t="s">
        <v>175</v>
      </c>
      <c r="F88" s="103" t="s">
        <v>48</v>
      </c>
      <c r="G88" s="103">
        <v>24</v>
      </c>
      <c r="H88" s="161" t="s">
        <v>200</v>
      </c>
      <c r="I88" s="162">
        <v>1</v>
      </c>
      <c r="J88" s="162">
        <v>28</v>
      </c>
      <c r="K88" s="103">
        <f>J88*G88*2</f>
        <v>1344</v>
      </c>
      <c r="L88" s="103" t="s">
        <v>376</v>
      </c>
      <c r="M88" s="166">
        <v>1</v>
      </c>
      <c r="N88" s="166">
        <v>1</v>
      </c>
      <c r="O88" s="166" t="s">
        <v>310</v>
      </c>
      <c r="P88" s="166" t="s">
        <v>310</v>
      </c>
      <c r="Q88" s="166" t="s">
        <v>310</v>
      </c>
      <c r="R88" s="186" t="s">
        <v>310</v>
      </c>
      <c r="S88" s="186">
        <v>1</v>
      </c>
      <c r="T88" s="186" t="s">
        <v>310</v>
      </c>
      <c r="U88" s="186" t="s">
        <v>310</v>
      </c>
    </row>
    <row r="89" spans="1:21" ht="19.5" customHeight="1">
      <c r="A89" s="161" t="s">
        <v>170</v>
      </c>
      <c r="B89" s="103" t="s">
        <v>53</v>
      </c>
      <c r="C89" s="162">
        <v>1959</v>
      </c>
      <c r="D89" s="162">
        <v>89</v>
      </c>
      <c r="E89" s="103" t="s">
        <v>175</v>
      </c>
      <c r="F89" s="103" t="s">
        <v>48</v>
      </c>
      <c r="G89" s="103">
        <v>16</v>
      </c>
      <c r="H89" s="161" t="s">
        <v>200</v>
      </c>
      <c r="I89" s="162">
        <v>1</v>
      </c>
      <c r="J89" s="162">
        <v>32</v>
      </c>
      <c r="K89" s="103">
        <f>J89*G89*2</f>
        <v>1024</v>
      </c>
      <c r="L89" s="103" t="s">
        <v>376</v>
      </c>
      <c r="M89" s="166">
        <v>1</v>
      </c>
      <c r="N89" s="166">
        <v>1</v>
      </c>
      <c r="O89" s="166" t="s">
        <v>310</v>
      </c>
      <c r="P89" s="166" t="s">
        <v>310</v>
      </c>
      <c r="Q89" s="166" t="s">
        <v>310</v>
      </c>
      <c r="R89" s="186" t="s">
        <v>310</v>
      </c>
      <c r="S89" s="186">
        <v>1</v>
      </c>
      <c r="T89" s="186" t="s">
        <v>310</v>
      </c>
      <c r="U89" s="186" t="s">
        <v>310</v>
      </c>
    </row>
    <row r="90" spans="1:21" ht="19.5" customHeight="1">
      <c r="A90" s="161" t="s">
        <v>108</v>
      </c>
      <c r="B90" s="103" t="s">
        <v>61</v>
      </c>
      <c r="C90" s="162">
        <v>1940</v>
      </c>
      <c r="D90" s="162">
        <v>60</v>
      </c>
      <c r="E90" s="103" t="s">
        <v>54</v>
      </c>
      <c r="F90" s="103" t="s">
        <v>80</v>
      </c>
      <c r="G90" s="103">
        <v>8</v>
      </c>
      <c r="H90" s="161" t="s">
        <v>85</v>
      </c>
      <c r="I90" s="162">
        <v>5</v>
      </c>
      <c r="J90" s="162">
        <f>(J74/2)+J97</f>
        <v>152</v>
      </c>
      <c r="K90" s="103" t="s">
        <v>314</v>
      </c>
      <c r="L90" s="103" t="s">
        <v>152</v>
      </c>
      <c r="M90" s="166">
        <v>1</v>
      </c>
      <c r="N90" s="166">
        <v>1</v>
      </c>
      <c r="O90" s="166" t="s">
        <v>310</v>
      </c>
      <c r="P90" s="166" t="s">
        <v>310</v>
      </c>
      <c r="Q90" s="166" t="s">
        <v>310</v>
      </c>
      <c r="R90" s="186" t="s">
        <v>310</v>
      </c>
      <c r="S90" s="186">
        <v>1</v>
      </c>
      <c r="T90" s="186">
        <v>1</v>
      </c>
      <c r="U90" s="186">
        <v>1</v>
      </c>
    </row>
    <row r="91" spans="1:21" ht="19.5" customHeight="1">
      <c r="A91" s="161" t="s">
        <v>303</v>
      </c>
      <c r="B91" s="103" t="s">
        <v>52</v>
      </c>
      <c r="C91" s="162">
        <v>1966</v>
      </c>
      <c r="D91" s="162">
        <v>102</v>
      </c>
      <c r="E91" s="103" t="s">
        <v>175</v>
      </c>
      <c r="F91" s="103" t="s">
        <v>48</v>
      </c>
      <c r="G91" s="103">
        <v>24</v>
      </c>
      <c r="H91" s="161" t="s">
        <v>337</v>
      </c>
      <c r="I91" s="162">
        <v>3</v>
      </c>
      <c r="J91" s="162">
        <v>70</v>
      </c>
      <c r="K91" s="103">
        <f>J91*G91</f>
        <v>1680</v>
      </c>
      <c r="L91" s="103" t="s">
        <v>302</v>
      </c>
      <c r="M91" s="166">
        <v>1</v>
      </c>
      <c r="N91" s="166">
        <v>1</v>
      </c>
      <c r="O91" s="166" t="s">
        <v>310</v>
      </c>
      <c r="P91" s="166" t="s">
        <v>310</v>
      </c>
      <c r="Q91" s="166" t="s">
        <v>310</v>
      </c>
      <c r="R91" s="186" t="s">
        <v>310</v>
      </c>
      <c r="S91" s="186">
        <v>1</v>
      </c>
      <c r="T91" s="186" t="s">
        <v>310</v>
      </c>
      <c r="U91" s="186" t="s">
        <v>310</v>
      </c>
    </row>
    <row r="92" spans="1:21" ht="19.5" customHeight="1">
      <c r="A92" s="161" t="s">
        <v>417</v>
      </c>
      <c r="B92" s="103" t="s">
        <v>55</v>
      </c>
      <c r="C92" s="162">
        <v>1950</v>
      </c>
      <c r="D92" s="162" t="s">
        <v>418</v>
      </c>
      <c r="E92" s="103" t="s">
        <v>54</v>
      </c>
      <c r="F92" s="103" t="s">
        <v>419</v>
      </c>
      <c r="G92" s="103">
        <v>12</v>
      </c>
      <c r="H92" s="161" t="s">
        <v>187</v>
      </c>
      <c r="I92" s="162">
        <v>3</v>
      </c>
      <c r="J92" s="103">
        <v>78</v>
      </c>
      <c r="K92" s="103">
        <f t="shared" si="1"/>
        <v>936</v>
      </c>
      <c r="L92" s="103" t="s">
        <v>416</v>
      </c>
      <c r="M92" s="166">
        <v>1</v>
      </c>
      <c r="N92" s="166">
        <v>1</v>
      </c>
      <c r="O92" s="166" t="s">
        <v>310</v>
      </c>
      <c r="P92" s="166" t="s">
        <v>310</v>
      </c>
      <c r="Q92" s="166" t="s">
        <v>310</v>
      </c>
      <c r="R92" s="186" t="s">
        <v>310</v>
      </c>
      <c r="S92" s="186">
        <v>1</v>
      </c>
      <c r="T92" s="186" t="s">
        <v>310</v>
      </c>
      <c r="U92" s="186" t="s">
        <v>310</v>
      </c>
    </row>
    <row r="93" spans="1:21" ht="19.5" customHeight="1">
      <c r="A93" s="161" t="s">
        <v>118</v>
      </c>
      <c r="B93" s="103" t="s">
        <v>59</v>
      </c>
      <c r="C93" s="162">
        <v>1953</v>
      </c>
      <c r="D93" s="162" t="s">
        <v>173</v>
      </c>
      <c r="E93" s="103" t="s">
        <v>175</v>
      </c>
      <c r="F93" s="103" t="s">
        <v>48</v>
      </c>
      <c r="G93" s="103">
        <v>16</v>
      </c>
      <c r="H93" s="161" t="s">
        <v>174</v>
      </c>
      <c r="I93" s="162">
        <v>10</v>
      </c>
      <c r="J93" s="162">
        <v>106</v>
      </c>
      <c r="K93" s="103">
        <f t="shared" si="1"/>
        <v>1696</v>
      </c>
      <c r="L93" s="103" t="s">
        <v>368</v>
      </c>
      <c r="M93" s="166">
        <v>1</v>
      </c>
      <c r="N93" s="166">
        <v>1</v>
      </c>
      <c r="O93" s="166" t="s">
        <v>310</v>
      </c>
      <c r="P93" s="166">
        <v>1</v>
      </c>
      <c r="Q93" s="166">
        <v>1</v>
      </c>
      <c r="R93" s="186" t="s">
        <v>310</v>
      </c>
      <c r="S93" s="186">
        <v>1</v>
      </c>
      <c r="T93" s="186" t="s">
        <v>310</v>
      </c>
      <c r="U93" s="186">
        <v>1</v>
      </c>
    </row>
    <row r="94" spans="1:21" ht="19.5" customHeight="1">
      <c r="A94" s="161" t="s">
        <v>430</v>
      </c>
      <c r="B94" s="103" t="s">
        <v>47</v>
      </c>
      <c r="C94" s="162">
        <v>1975</v>
      </c>
      <c r="D94" s="162" t="s">
        <v>414</v>
      </c>
      <c r="E94" s="103" t="s">
        <v>175</v>
      </c>
      <c r="F94" s="103" t="s">
        <v>431</v>
      </c>
      <c r="G94" s="103">
        <v>20</v>
      </c>
      <c r="H94" s="161" t="s">
        <v>433</v>
      </c>
      <c r="I94" s="162">
        <v>1</v>
      </c>
      <c r="J94" s="103">
        <v>31</v>
      </c>
      <c r="K94" s="103">
        <f t="shared" si="1"/>
        <v>620</v>
      </c>
      <c r="L94" s="103" t="s">
        <v>432</v>
      </c>
      <c r="M94" s="166">
        <v>1</v>
      </c>
      <c r="N94" s="166">
        <v>1</v>
      </c>
      <c r="O94" s="166" t="s">
        <v>310</v>
      </c>
      <c r="P94" s="166" t="s">
        <v>310</v>
      </c>
      <c r="Q94" s="166" t="s">
        <v>310</v>
      </c>
      <c r="R94" s="186" t="s">
        <v>310</v>
      </c>
      <c r="S94" s="186">
        <v>1</v>
      </c>
      <c r="T94" s="186" t="s">
        <v>310</v>
      </c>
      <c r="U94" s="186" t="s">
        <v>310</v>
      </c>
    </row>
    <row r="95" spans="1:21" ht="19.5" customHeight="1">
      <c r="A95" s="161" t="s">
        <v>306</v>
      </c>
      <c r="B95" s="103" t="s">
        <v>56</v>
      </c>
      <c r="C95" s="162">
        <v>2003</v>
      </c>
      <c r="D95" s="162">
        <v>69</v>
      </c>
      <c r="E95" s="103" t="s">
        <v>235</v>
      </c>
      <c r="F95" s="103" t="s">
        <v>48</v>
      </c>
      <c r="G95" s="103">
        <v>12</v>
      </c>
      <c r="H95" s="161" t="s">
        <v>200</v>
      </c>
      <c r="I95" s="162">
        <v>5</v>
      </c>
      <c r="J95" s="162">
        <v>50</v>
      </c>
      <c r="K95" s="103">
        <f>J95*G95*2</f>
        <v>1200</v>
      </c>
      <c r="L95" s="103" t="s">
        <v>282</v>
      </c>
      <c r="M95" s="166">
        <v>1</v>
      </c>
      <c r="N95" s="166">
        <v>1</v>
      </c>
      <c r="O95" s="166" t="s">
        <v>310</v>
      </c>
      <c r="P95" s="166" t="s">
        <v>310</v>
      </c>
      <c r="Q95" s="166" t="s">
        <v>310</v>
      </c>
      <c r="R95" s="186" t="s">
        <v>310</v>
      </c>
      <c r="S95" s="186">
        <v>1</v>
      </c>
      <c r="T95" s="186" t="s">
        <v>310</v>
      </c>
      <c r="U95" s="186" t="s">
        <v>310</v>
      </c>
    </row>
    <row r="96" spans="1:21" ht="19.5" customHeight="1">
      <c r="A96" s="161" t="s">
        <v>95</v>
      </c>
      <c r="B96" s="103" t="s">
        <v>60</v>
      </c>
      <c r="C96" s="162">
        <v>1947</v>
      </c>
      <c r="D96" s="162">
        <v>89</v>
      </c>
      <c r="E96" s="103" t="s">
        <v>54</v>
      </c>
      <c r="F96" s="103" t="s">
        <v>48</v>
      </c>
      <c r="G96" s="103">
        <v>10</v>
      </c>
      <c r="H96" s="161" t="s">
        <v>228</v>
      </c>
      <c r="I96" s="162">
        <v>10</v>
      </c>
      <c r="J96" s="162">
        <v>248</v>
      </c>
      <c r="K96" s="103">
        <f t="shared" si="1"/>
        <v>2480</v>
      </c>
      <c r="L96" s="103" t="s">
        <v>233</v>
      </c>
      <c r="M96" s="166">
        <v>1</v>
      </c>
      <c r="N96" s="166">
        <v>1</v>
      </c>
      <c r="O96" s="166" t="s">
        <v>310</v>
      </c>
      <c r="P96" s="166" t="s">
        <v>310</v>
      </c>
      <c r="Q96" s="166">
        <v>1</v>
      </c>
      <c r="R96" s="186" t="s">
        <v>310</v>
      </c>
      <c r="S96" s="186">
        <v>1</v>
      </c>
      <c r="T96" s="186" t="s">
        <v>310</v>
      </c>
      <c r="U96" s="186">
        <v>1</v>
      </c>
    </row>
    <row r="97" spans="1:21" ht="19.5" customHeight="1">
      <c r="A97" s="161" t="s">
        <v>108</v>
      </c>
      <c r="B97" s="103" t="s">
        <v>61</v>
      </c>
      <c r="C97" s="162">
        <v>1940</v>
      </c>
      <c r="D97" s="162">
        <v>60</v>
      </c>
      <c r="E97" s="103" t="s">
        <v>54</v>
      </c>
      <c r="F97" s="103" t="s">
        <v>80</v>
      </c>
      <c r="G97" s="103">
        <v>8</v>
      </c>
      <c r="H97" s="161" t="s">
        <v>200</v>
      </c>
      <c r="I97" s="162">
        <v>5</v>
      </c>
      <c r="J97" s="162">
        <v>92</v>
      </c>
      <c r="K97" s="103">
        <f>J97*G97*2</f>
        <v>1472</v>
      </c>
      <c r="L97" s="103" t="s">
        <v>152</v>
      </c>
      <c r="M97" s="166">
        <v>1</v>
      </c>
      <c r="N97" s="166">
        <v>1</v>
      </c>
      <c r="O97" s="166" t="s">
        <v>310</v>
      </c>
      <c r="P97" s="166" t="s">
        <v>310</v>
      </c>
      <c r="Q97" s="166" t="s">
        <v>310</v>
      </c>
      <c r="R97" s="186" t="s">
        <v>310</v>
      </c>
      <c r="S97" s="186">
        <v>1</v>
      </c>
      <c r="T97" s="186" t="s">
        <v>310</v>
      </c>
      <c r="U97" s="186" t="s">
        <v>310</v>
      </c>
    </row>
    <row r="98" spans="1:21" ht="19.5" customHeight="1">
      <c r="A98" s="161" t="s">
        <v>95</v>
      </c>
      <c r="B98" s="103" t="s">
        <v>60</v>
      </c>
      <c r="C98" s="162">
        <v>1947</v>
      </c>
      <c r="D98" s="162">
        <v>89</v>
      </c>
      <c r="E98" s="103" t="s">
        <v>54</v>
      </c>
      <c r="F98" s="103" t="s">
        <v>48</v>
      </c>
      <c r="G98" s="103">
        <v>8</v>
      </c>
      <c r="H98" s="161" t="s">
        <v>228</v>
      </c>
      <c r="I98" s="162">
        <v>10</v>
      </c>
      <c r="J98" s="162">
        <v>285</v>
      </c>
      <c r="K98" s="103">
        <f t="shared" si="1"/>
        <v>2280</v>
      </c>
      <c r="L98" s="103" t="s">
        <v>233</v>
      </c>
      <c r="M98" s="166">
        <v>1</v>
      </c>
      <c r="N98" s="166">
        <v>1</v>
      </c>
      <c r="O98" s="166" t="s">
        <v>310</v>
      </c>
      <c r="P98" s="166" t="s">
        <v>310</v>
      </c>
      <c r="Q98" s="166">
        <v>1</v>
      </c>
      <c r="R98" s="186" t="s">
        <v>310</v>
      </c>
      <c r="S98" s="186">
        <v>1</v>
      </c>
      <c r="T98" s="186" t="s">
        <v>310</v>
      </c>
      <c r="U98" s="186" t="s">
        <v>310</v>
      </c>
    </row>
    <row r="99" spans="1:21" ht="19.5" customHeight="1">
      <c r="A99" s="161" t="s">
        <v>95</v>
      </c>
      <c r="B99" s="103" t="s">
        <v>60</v>
      </c>
      <c r="C99" s="162">
        <v>1947</v>
      </c>
      <c r="D99" s="162">
        <v>89</v>
      </c>
      <c r="E99" s="103" t="s">
        <v>54</v>
      </c>
      <c r="F99" s="103" t="s">
        <v>48</v>
      </c>
      <c r="G99" s="103">
        <v>16</v>
      </c>
      <c r="H99" s="161" t="s">
        <v>228</v>
      </c>
      <c r="I99" s="162">
        <v>5</v>
      </c>
      <c r="J99" s="162">
        <v>111</v>
      </c>
      <c r="K99" s="103">
        <f t="shared" si="1"/>
        <v>1776</v>
      </c>
      <c r="L99" s="103" t="s">
        <v>233</v>
      </c>
      <c r="M99" s="166">
        <v>1</v>
      </c>
      <c r="N99" s="166">
        <v>1</v>
      </c>
      <c r="O99" s="166">
        <v>1</v>
      </c>
      <c r="P99" s="166" t="s">
        <v>310</v>
      </c>
      <c r="Q99" s="166" t="s">
        <v>310</v>
      </c>
      <c r="R99" s="186" t="s">
        <v>310</v>
      </c>
      <c r="S99" s="186">
        <v>1</v>
      </c>
      <c r="T99" s="186" t="s">
        <v>310</v>
      </c>
      <c r="U99" s="186" t="s">
        <v>310</v>
      </c>
    </row>
    <row r="100" spans="1:21" ht="19.5" customHeight="1">
      <c r="A100" s="161" t="s">
        <v>211</v>
      </c>
      <c r="B100" s="103" t="s">
        <v>53</v>
      </c>
      <c r="C100" s="162">
        <v>1963</v>
      </c>
      <c r="D100" s="162">
        <v>94.2</v>
      </c>
      <c r="E100" s="103" t="s">
        <v>162</v>
      </c>
      <c r="F100" s="103" t="s">
        <v>48</v>
      </c>
      <c r="G100" s="103">
        <v>16</v>
      </c>
      <c r="H100" s="161" t="s">
        <v>200</v>
      </c>
      <c r="I100" s="162">
        <v>2</v>
      </c>
      <c r="J100" s="162">
        <v>38</v>
      </c>
      <c r="K100" s="103">
        <f>J100*G100*2</f>
        <v>1216</v>
      </c>
      <c r="L100" s="103" t="s">
        <v>377</v>
      </c>
      <c r="M100" s="166">
        <v>1</v>
      </c>
      <c r="N100" s="166">
        <v>1</v>
      </c>
      <c r="O100" s="166" t="s">
        <v>310</v>
      </c>
      <c r="P100" s="166" t="s">
        <v>310</v>
      </c>
      <c r="Q100" s="166" t="s">
        <v>310</v>
      </c>
      <c r="R100" s="186" t="s">
        <v>310</v>
      </c>
      <c r="S100" s="186">
        <v>1</v>
      </c>
      <c r="T100" s="186" t="s">
        <v>310</v>
      </c>
      <c r="U100" s="186">
        <v>1</v>
      </c>
    </row>
    <row r="101" spans="1:21" s="97" customFormat="1" ht="19.5" customHeight="1">
      <c r="A101" s="161" t="s">
        <v>99</v>
      </c>
      <c r="B101" s="103" t="s">
        <v>53</v>
      </c>
      <c r="C101" s="162">
        <v>1959</v>
      </c>
      <c r="D101" s="162">
        <v>66.400000000000006</v>
      </c>
      <c r="E101" s="103" t="s">
        <v>54</v>
      </c>
      <c r="F101" s="103" t="s">
        <v>48</v>
      </c>
      <c r="G101" s="103">
        <v>20</v>
      </c>
      <c r="H101" s="161" t="s">
        <v>398</v>
      </c>
      <c r="I101" s="162">
        <v>3</v>
      </c>
      <c r="J101" s="162">
        <v>57</v>
      </c>
      <c r="K101" s="103">
        <f t="shared" si="1"/>
        <v>1140</v>
      </c>
      <c r="L101" s="103" t="s">
        <v>378</v>
      </c>
      <c r="M101" s="166">
        <v>1</v>
      </c>
      <c r="N101" s="166">
        <v>1</v>
      </c>
      <c r="O101" s="166" t="s">
        <v>310</v>
      </c>
      <c r="P101" s="166" t="s">
        <v>310</v>
      </c>
      <c r="Q101" s="166">
        <v>1</v>
      </c>
      <c r="R101" s="186" t="s">
        <v>310</v>
      </c>
      <c r="S101" s="186">
        <v>1</v>
      </c>
      <c r="T101" s="186" t="s">
        <v>310</v>
      </c>
      <c r="U101" s="186">
        <v>1</v>
      </c>
    </row>
    <row r="102" spans="1:21" ht="19.5" customHeight="1">
      <c r="A102" s="161" t="s">
        <v>99</v>
      </c>
      <c r="B102" s="103" t="s">
        <v>53</v>
      </c>
      <c r="C102" s="162">
        <v>1959</v>
      </c>
      <c r="D102" s="162">
        <v>66.400000000000006</v>
      </c>
      <c r="E102" s="103" t="s">
        <v>54</v>
      </c>
      <c r="F102" s="103" t="s">
        <v>48</v>
      </c>
      <c r="G102" s="103">
        <v>20</v>
      </c>
      <c r="H102" s="161" t="s">
        <v>397</v>
      </c>
      <c r="I102" s="162">
        <v>3</v>
      </c>
      <c r="J102" s="162">
        <v>89</v>
      </c>
      <c r="K102" s="103">
        <f t="shared" si="1"/>
        <v>1780</v>
      </c>
      <c r="L102" s="103" t="s">
        <v>378</v>
      </c>
      <c r="M102" s="166">
        <v>1</v>
      </c>
      <c r="N102" s="166">
        <v>1</v>
      </c>
      <c r="O102" s="166" t="s">
        <v>310</v>
      </c>
      <c r="P102" s="166" t="s">
        <v>310</v>
      </c>
      <c r="Q102" s="166" t="s">
        <v>310</v>
      </c>
      <c r="R102" s="186" t="s">
        <v>310</v>
      </c>
      <c r="S102" s="186">
        <v>1</v>
      </c>
      <c r="T102" s="186" t="s">
        <v>310</v>
      </c>
      <c r="U102" s="186" t="s">
        <v>310</v>
      </c>
    </row>
    <row r="103" spans="1:21" ht="19.5" customHeight="1">
      <c r="A103" s="161" t="s">
        <v>99</v>
      </c>
      <c r="B103" s="103" t="s">
        <v>53</v>
      </c>
      <c r="C103" s="162">
        <v>1959</v>
      </c>
      <c r="D103" s="162">
        <v>66.400000000000006</v>
      </c>
      <c r="E103" s="103" t="s">
        <v>54</v>
      </c>
      <c r="F103" s="103" t="s">
        <v>48</v>
      </c>
      <c r="G103" s="103">
        <v>20</v>
      </c>
      <c r="H103" s="161" t="s">
        <v>396</v>
      </c>
      <c r="I103" s="162">
        <v>3</v>
      </c>
      <c r="J103" s="162">
        <v>95</v>
      </c>
      <c r="K103" s="103">
        <f t="shared" si="1"/>
        <v>1900</v>
      </c>
      <c r="L103" s="103" t="s">
        <v>378</v>
      </c>
      <c r="M103" s="166">
        <v>1</v>
      </c>
      <c r="N103" s="166">
        <v>1</v>
      </c>
      <c r="O103" s="166" t="s">
        <v>310</v>
      </c>
      <c r="P103" s="166" t="s">
        <v>310</v>
      </c>
      <c r="Q103" s="166" t="s">
        <v>310</v>
      </c>
      <c r="R103" s="186" t="s">
        <v>310</v>
      </c>
      <c r="S103" s="186">
        <v>1</v>
      </c>
      <c r="T103" s="186" t="s">
        <v>310</v>
      </c>
      <c r="U103" s="186" t="s">
        <v>310</v>
      </c>
    </row>
    <row r="104" spans="1:21" ht="19.5" customHeight="1">
      <c r="A104" s="161" t="s">
        <v>281</v>
      </c>
      <c r="B104" s="103" t="s">
        <v>56</v>
      </c>
      <c r="C104" s="162">
        <v>2006</v>
      </c>
      <c r="D104" s="162">
        <v>37</v>
      </c>
      <c r="E104" s="103" t="s">
        <v>235</v>
      </c>
      <c r="F104" s="103" t="s">
        <v>48</v>
      </c>
      <c r="G104" s="103">
        <v>6</v>
      </c>
      <c r="H104" s="161" t="s">
        <v>187</v>
      </c>
      <c r="I104" s="162">
        <v>5</v>
      </c>
      <c r="J104" s="162">
        <v>89</v>
      </c>
      <c r="K104" s="103">
        <f t="shared" si="1"/>
        <v>534</v>
      </c>
      <c r="L104" s="103" t="s">
        <v>282</v>
      </c>
      <c r="M104" s="166">
        <v>1</v>
      </c>
      <c r="N104" s="166">
        <v>1</v>
      </c>
      <c r="O104" s="166" t="s">
        <v>310</v>
      </c>
      <c r="P104" s="166" t="s">
        <v>310</v>
      </c>
      <c r="Q104" s="166" t="s">
        <v>310</v>
      </c>
      <c r="R104" s="186" t="s">
        <v>310</v>
      </c>
      <c r="S104" s="186">
        <v>1</v>
      </c>
      <c r="T104" s="186" t="s">
        <v>310</v>
      </c>
      <c r="U104" s="186" t="s">
        <v>310</v>
      </c>
    </row>
    <row r="105" spans="1:21" ht="19.5" customHeight="1">
      <c r="A105" s="161" t="s">
        <v>286</v>
      </c>
      <c r="B105" s="103" t="s">
        <v>56</v>
      </c>
      <c r="C105" s="162">
        <v>2006</v>
      </c>
      <c r="D105" s="162">
        <v>48</v>
      </c>
      <c r="E105" s="103" t="s">
        <v>235</v>
      </c>
      <c r="F105" s="103" t="s">
        <v>48</v>
      </c>
      <c r="G105" s="103">
        <v>8</v>
      </c>
      <c r="H105" s="161" t="s">
        <v>187</v>
      </c>
      <c r="I105" s="162">
        <v>5</v>
      </c>
      <c r="J105" s="162">
        <v>114</v>
      </c>
      <c r="K105" s="103">
        <f t="shared" si="1"/>
        <v>912</v>
      </c>
      <c r="L105" s="103" t="s">
        <v>282</v>
      </c>
      <c r="M105" s="166">
        <v>1</v>
      </c>
      <c r="N105" s="166">
        <v>1</v>
      </c>
      <c r="O105" s="166" t="s">
        <v>310</v>
      </c>
      <c r="P105" s="166" t="s">
        <v>310</v>
      </c>
      <c r="Q105" s="166" t="s">
        <v>310</v>
      </c>
      <c r="R105" s="186" t="s">
        <v>310</v>
      </c>
      <c r="S105" s="186">
        <v>1</v>
      </c>
      <c r="T105" s="186" t="s">
        <v>310</v>
      </c>
      <c r="U105" s="186" t="s">
        <v>310</v>
      </c>
    </row>
    <row r="106" spans="1:21" ht="19.5" customHeight="1">
      <c r="A106" s="161" t="s">
        <v>307</v>
      </c>
      <c r="B106" s="103" t="s">
        <v>56</v>
      </c>
      <c r="C106" s="162">
        <v>2004</v>
      </c>
      <c r="D106" s="162">
        <v>52</v>
      </c>
      <c r="E106" s="103" t="s">
        <v>235</v>
      </c>
      <c r="F106" s="103" t="s">
        <v>48</v>
      </c>
      <c r="G106" s="103">
        <v>8</v>
      </c>
      <c r="H106" s="161" t="s">
        <v>187</v>
      </c>
      <c r="I106" s="162">
        <v>5</v>
      </c>
      <c r="J106" s="162">
        <v>102</v>
      </c>
      <c r="K106" s="103">
        <f t="shared" si="1"/>
        <v>816</v>
      </c>
      <c r="L106" s="103" t="s">
        <v>282</v>
      </c>
      <c r="M106" s="166">
        <v>1</v>
      </c>
      <c r="N106" s="166">
        <v>1</v>
      </c>
      <c r="O106" s="166" t="s">
        <v>310</v>
      </c>
      <c r="P106" s="166" t="s">
        <v>310</v>
      </c>
      <c r="Q106" s="166" t="s">
        <v>310</v>
      </c>
      <c r="R106" s="186" t="s">
        <v>310</v>
      </c>
      <c r="S106" s="186">
        <v>1</v>
      </c>
      <c r="T106" s="186" t="s">
        <v>310</v>
      </c>
      <c r="U106" s="186" t="s">
        <v>310</v>
      </c>
    </row>
    <row r="107" spans="1:21" ht="19.5" customHeight="1">
      <c r="A107" s="161" t="s">
        <v>284</v>
      </c>
      <c r="B107" s="103" t="s">
        <v>56</v>
      </c>
      <c r="C107" s="162">
        <v>2001</v>
      </c>
      <c r="D107" s="162">
        <v>54</v>
      </c>
      <c r="E107" s="103" t="s">
        <v>223</v>
      </c>
      <c r="F107" s="103" t="s">
        <v>48</v>
      </c>
      <c r="G107" s="103">
        <v>10</v>
      </c>
      <c r="H107" s="161" t="s">
        <v>187</v>
      </c>
      <c r="I107" s="162">
        <v>5</v>
      </c>
      <c r="J107" s="162">
        <v>67</v>
      </c>
      <c r="K107" s="103">
        <f t="shared" si="1"/>
        <v>670</v>
      </c>
      <c r="L107" s="103" t="s">
        <v>282</v>
      </c>
      <c r="M107" s="166">
        <v>1</v>
      </c>
      <c r="N107" s="166">
        <v>1</v>
      </c>
      <c r="O107" s="166" t="s">
        <v>310</v>
      </c>
      <c r="P107" s="166" t="s">
        <v>310</v>
      </c>
      <c r="Q107" s="166" t="s">
        <v>310</v>
      </c>
      <c r="R107" s="186" t="s">
        <v>310</v>
      </c>
      <c r="S107" s="186">
        <v>1</v>
      </c>
      <c r="T107" s="186" t="s">
        <v>310</v>
      </c>
      <c r="U107" s="186" t="s">
        <v>310</v>
      </c>
    </row>
    <row r="108" spans="1:21" ht="19.5" customHeight="1">
      <c r="A108" s="161" t="s">
        <v>424</v>
      </c>
      <c r="B108" s="103" t="s">
        <v>55</v>
      </c>
      <c r="C108" s="162">
        <v>1957</v>
      </c>
      <c r="D108" s="162" t="s">
        <v>335</v>
      </c>
      <c r="E108" s="103" t="s">
        <v>54</v>
      </c>
      <c r="F108" s="103" t="s">
        <v>425</v>
      </c>
      <c r="G108" s="103">
        <v>12</v>
      </c>
      <c r="H108" s="161" t="s">
        <v>187</v>
      </c>
      <c r="I108" s="162">
        <v>2</v>
      </c>
      <c r="J108" s="103">
        <v>41</v>
      </c>
      <c r="K108" s="103">
        <f t="shared" si="1"/>
        <v>492</v>
      </c>
      <c r="L108" s="103" t="s">
        <v>426</v>
      </c>
      <c r="M108" s="166">
        <v>1</v>
      </c>
      <c r="N108" s="166">
        <v>1</v>
      </c>
      <c r="O108" s="166" t="s">
        <v>310</v>
      </c>
      <c r="P108" s="166" t="s">
        <v>310</v>
      </c>
      <c r="Q108" s="166" t="s">
        <v>310</v>
      </c>
      <c r="R108" s="186" t="s">
        <v>310</v>
      </c>
      <c r="S108" s="186">
        <v>1</v>
      </c>
      <c r="T108" s="186" t="s">
        <v>310</v>
      </c>
      <c r="U108" s="186" t="s">
        <v>310</v>
      </c>
    </row>
    <row r="109" spans="1:21" ht="19.5" customHeight="1">
      <c r="A109" s="161" t="s">
        <v>285</v>
      </c>
      <c r="B109" s="103" t="s">
        <v>56</v>
      </c>
      <c r="C109" s="162">
        <v>2003</v>
      </c>
      <c r="D109" s="162">
        <v>87</v>
      </c>
      <c r="E109" s="103" t="s">
        <v>271</v>
      </c>
      <c r="F109" s="103" t="s">
        <v>48</v>
      </c>
      <c r="G109" s="103">
        <v>24</v>
      </c>
      <c r="H109" s="161" t="s">
        <v>187</v>
      </c>
      <c r="I109" s="162">
        <v>5</v>
      </c>
      <c r="J109" s="162">
        <v>70</v>
      </c>
      <c r="K109" s="103">
        <f t="shared" si="1"/>
        <v>1680</v>
      </c>
      <c r="L109" s="103" t="s">
        <v>282</v>
      </c>
      <c r="M109" s="166">
        <v>1</v>
      </c>
      <c r="N109" s="166">
        <v>1</v>
      </c>
      <c r="O109" s="166" t="s">
        <v>310</v>
      </c>
      <c r="P109" s="166" t="s">
        <v>310</v>
      </c>
      <c r="Q109" s="166" t="s">
        <v>310</v>
      </c>
      <c r="R109" s="186" t="s">
        <v>310</v>
      </c>
      <c r="S109" s="186">
        <v>1</v>
      </c>
      <c r="T109" s="186" t="s">
        <v>310</v>
      </c>
      <c r="U109" s="186" t="s">
        <v>310</v>
      </c>
    </row>
    <row r="110" spans="1:21" ht="19.5" customHeight="1">
      <c r="A110" s="161" t="s">
        <v>287</v>
      </c>
      <c r="B110" s="103" t="s">
        <v>56</v>
      </c>
      <c r="C110" s="162">
        <v>2005</v>
      </c>
      <c r="D110" s="162">
        <v>41</v>
      </c>
      <c r="E110" s="103" t="s">
        <v>235</v>
      </c>
      <c r="F110" s="103" t="s">
        <v>48</v>
      </c>
      <c r="G110" s="103">
        <v>8</v>
      </c>
      <c r="H110" s="161" t="s">
        <v>187</v>
      </c>
      <c r="I110" s="162">
        <v>5</v>
      </c>
      <c r="J110" s="162">
        <v>103</v>
      </c>
      <c r="K110" s="103">
        <f t="shared" si="1"/>
        <v>824</v>
      </c>
      <c r="L110" s="103" t="s">
        <v>282</v>
      </c>
      <c r="M110" s="166">
        <v>1</v>
      </c>
      <c r="N110" s="166">
        <v>1</v>
      </c>
      <c r="O110" s="166" t="s">
        <v>310</v>
      </c>
      <c r="P110" s="166" t="s">
        <v>310</v>
      </c>
      <c r="Q110" s="166" t="s">
        <v>310</v>
      </c>
      <c r="R110" s="186" t="s">
        <v>310</v>
      </c>
      <c r="S110" s="186">
        <v>1</v>
      </c>
      <c r="T110" s="186" t="s">
        <v>310</v>
      </c>
      <c r="U110" s="186" t="s">
        <v>310</v>
      </c>
    </row>
    <row r="111" spans="1:21" ht="19.5" customHeight="1">
      <c r="A111" s="161" t="s">
        <v>306</v>
      </c>
      <c r="B111" s="103" t="s">
        <v>56</v>
      </c>
      <c r="C111" s="162">
        <v>2003</v>
      </c>
      <c r="D111" s="162">
        <v>69</v>
      </c>
      <c r="E111" s="103" t="s">
        <v>235</v>
      </c>
      <c r="F111" s="103" t="s">
        <v>48</v>
      </c>
      <c r="G111" s="103">
        <v>12</v>
      </c>
      <c r="H111" s="161" t="s">
        <v>187</v>
      </c>
      <c r="I111" s="162">
        <v>5</v>
      </c>
      <c r="J111" s="162">
        <v>90</v>
      </c>
      <c r="K111" s="103">
        <f t="shared" si="1"/>
        <v>1080</v>
      </c>
      <c r="L111" s="103" t="s">
        <v>282</v>
      </c>
      <c r="M111" s="166">
        <v>1</v>
      </c>
      <c r="N111" s="166">
        <v>1</v>
      </c>
      <c r="O111" s="166" t="s">
        <v>310</v>
      </c>
      <c r="P111" s="166" t="s">
        <v>310</v>
      </c>
      <c r="Q111" s="166" t="s">
        <v>310</v>
      </c>
      <c r="R111" s="186" t="s">
        <v>310</v>
      </c>
      <c r="S111" s="186">
        <v>1</v>
      </c>
      <c r="T111" s="186" t="s">
        <v>310</v>
      </c>
      <c r="U111" s="186" t="s">
        <v>310</v>
      </c>
    </row>
    <row r="112" spans="1:21" ht="19.5" customHeight="1">
      <c r="A112" s="161" t="s">
        <v>281</v>
      </c>
      <c r="B112" s="103" t="s">
        <v>56</v>
      </c>
      <c r="C112" s="162">
        <v>2006</v>
      </c>
      <c r="D112" s="162">
        <v>37</v>
      </c>
      <c r="E112" s="103" t="s">
        <v>235</v>
      </c>
      <c r="F112" s="103" t="s">
        <v>48</v>
      </c>
      <c r="G112" s="103">
        <v>6</v>
      </c>
      <c r="H112" s="161" t="s">
        <v>85</v>
      </c>
      <c r="I112" s="162">
        <v>5</v>
      </c>
      <c r="J112" s="103">
        <v>89.5</v>
      </c>
      <c r="K112" s="166" t="s">
        <v>310</v>
      </c>
      <c r="L112" s="103" t="s">
        <v>282</v>
      </c>
      <c r="M112" s="166">
        <v>1</v>
      </c>
      <c r="N112" s="166">
        <v>1</v>
      </c>
      <c r="O112" s="166" t="s">
        <v>310</v>
      </c>
      <c r="P112" s="166" t="s">
        <v>310</v>
      </c>
      <c r="Q112" s="166" t="s">
        <v>310</v>
      </c>
      <c r="R112" s="186" t="s">
        <v>310</v>
      </c>
      <c r="S112" s="186">
        <v>1</v>
      </c>
      <c r="T112" s="186" t="s">
        <v>310</v>
      </c>
      <c r="U112" s="186" t="s">
        <v>310</v>
      </c>
    </row>
    <row r="113" spans="1:21" ht="19.5" customHeight="1">
      <c r="A113" s="161" t="s">
        <v>286</v>
      </c>
      <c r="B113" s="103" t="s">
        <v>56</v>
      </c>
      <c r="C113" s="162">
        <v>2006</v>
      </c>
      <c r="D113" s="162">
        <v>48</v>
      </c>
      <c r="E113" s="103" t="s">
        <v>235</v>
      </c>
      <c r="F113" s="103" t="s">
        <v>48</v>
      </c>
      <c r="G113" s="103">
        <v>8</v>
      </c>
      <c r="H113" s="161" t="s">
        <v>85</v>
      </c>
      <c r="I113" s="162">
        <v>5</v>
      </c>
      <c r="J113" s="103">
        <v>105</v>
      </c>
      <c r="K113" s="166" t="s">
        <v>310</v>
      </c>
      <c r="L113" s="103" t="s">
        <v>282</v>
      </c>
      <c r="M113" s="166">
        <v>1</v>
      </c>
      <c r="N113" s="166">
        <v>1</v>
      </c>
      <c r="O113" s="166" t="s">
        <v>310</v>
      </c>
      <c r="P113" s="166" t="s">
        <v>310</v>
      </c>
      <c r="Q113" s="166" t="s">
        <v>310</v>
      </c>
      <c r="R113" s="186" t="s">
        <v>310</v>
      </c>
      <c r="S113" s="186">
        <v>1</v>
      </c>
      <c r="T113" s="186" t="s">
        <v>310</v>
      </c>
      <c r="U113" s="186" t="s">
        <v>310</v>
      </c>
    </row>
    <row r="114" spans="1:21" ht="19.5" customHeight="1">
      <c r="A114" s="161" t="s">
        <v>307</v>
      </c>
      <c r="B114" s="103" t="s">
        <v>56</v>
      </c>
      <c r="C114" s="162">
        <v>2004</v>
      </c>
      <c r="D114" s="162">
        <v>52</v>
      </c>
      <c r="E114" s="103" t="s">
        <v>235</v>
      </c>
      <c r="F114" s="103" t="s">
        <v>48</v>
      </c>
      <c r="G114" s="103">
        <v>8</v>
      </c>
      <c r="H114" s="161" t="s">
        <v>85</v>
      </c>
      <c r="I114" s="162">
        <v>5</v>
      </c>
      <c r="J114" s="103">
        <v>100</v>
      </c>
      <c r="K114" s="166" t="s">
        <v>310</v>
      </c>
      <c r="L114" s="103" t="s">
        <v>282</v>
      </c>
      <c r="M114" s="166">
        <v>1</v>
      </c>
      <c r="N114" s="166">
        <v>1</v>
      </c>
      <c r="O114" s="166" t="s">
        <v>310</v>
      </c>
      <c r="P114" s="166" t="s">
        <v>310</v>
      </c>
      <c r="Q114" s="166" t="s">
        <v>310</v>
      </c>
      <c r="R114" s="186" t="s">
        <v>310</v>
      </c>
      <c r="S114" s="186">
        <v>1</v>
      </c>
      <c r="T114" s="186" t="s">
        <v>310</v>
      </c>
      <c r="U114" s="186" t="s">
        <v>310</v>
      </c>
    </row>
    <row r="115" spans="1:21" ht="19.5" customHeight="1">
      <c r="A115" s="161" t="s">
        <v>284</v>
      </c>
      <c r="B115" s="103" t="s">
        <v>56</v>
      </c>
      <c r="C115" s="162">
        <v>2001</v>
      </c>
      <c r="D115" s="162">
        <v>54</v>
      </c>
      <c r="E115" s="103" t="s">
        <v>223</v>
      </c>
      <c r="F115" s="103" t="s">
        <v>48</v>
      </c>
      <c r="G115" s="103">
        <v>10</v>
      </c>
      <c r="H115" s="161" t="s">
        <v>85</v>
      </c>
      <c r="I115" s="162">
        <v>5</v>
      </c>
      <c r="J115" s="103">
        <v>86.5</v>
      </c>
      <c r="K115" s="162" t="s">
        <v>310</v>
      </c>
      <c r="L115" s="103" t="s">
        <v>282</v>
      </c>
      <c r="M115" s="166">
        <v>1</v>
      </c>
      <c r="N115" s="166">
        <v>1</v>
      </c>
      <c r="O115" s="166" t="s">
        <v>310</v>
      </c>
      <c r="P115" s="166" t="s">
        <v>310</v>
      </c>
      <c r="Q115" s="166" t="s">
        <v>310</v>
      </c>
      <c r="R115" s="186" t="s">
        <v>310</v>
      </c>
      <c r="S115" s="186">
        <v>1</v>
      </c>
      <c r="T115" s="186" t="s">
        <v>310</v>
      </c>
      <c r="U115" s="186" t="s">
        <v>310</v>
      </c>
    </row>
    <row r="116" spans="1:21" ht="19.5" customHeight="1">
      <c r="A116" s="161" t="s">
        <v>285</v>
      </c>
      <c r="B116" s="103" t="s">
        <v>56</v>
      </c>
      <c r="C116" s="162">
        <v>2003</v>
      </c>
      <c r="D116" s="162">
        <v>87</v>
      </c>
      <c r="E116" s="103" t="s">
        <v>271</v>
      </c>
      <c r="F116" s="103" t="s">
        <v>48</v>
      </c>
      <c r="G116" s="103">
        <v>24</v>
      </c>
      <c r="H116" s="161" t="s">
        <v>85</v>
      </c>
      <c r="I116" s="162">
        <v>5</v>
      </c>
      <c r="J116" s="103">
        <v>80</v>
      </c>
      <c r="K116" s="166" t="s">
        <v>310</v>
      </c>
      <c r="L116" s="103" t="s">
        <v>282</v>
      </c>
      <c r="M116" s="166">
        <v>1</v>
      </c>
      <c r="N116" s="166">
        <v>1</v>
      </c>
      <c r="O116" s="166" t="s">
        <v>310</v>
      </c>
      <c r="P116" s="166" t="s">
        <v>310</v>
      </c>
      <c r="Q116" s="166" t="s">
        <v>310</v>
      </c>
      <c r="R116" s="186" t="s">
        <v>310</v>
      </c>
      <c r="S116" s="186">
        <v>1</v>
      </c>
      <c r="T116" s="186" t="s">
        <v>310</v>
      </c>
      <c r="U116" s="186" t="s">
        <v>310</v>
      </c>
    </row>
    <row r="117" spans="1:21" ht="19.5" customHeight="1">
      <c r="A117" s="161" t="s">
        <v>287</v>
      </c>
      <c r="B117" s="103" t="s">
        <v>56</v>
      </c>
      <c r="C117" s="162">
        <v>2005</v>
      </c>
      <c r="D117" s="162">
        <v>41</v>
      </c>
      <c r="E117" s="103" t="s">
        <v>235</v>
      </c>
      <c r="F117" s="103" t="s">
        <v>48</v>
      </c>
      <c r="G117" s="103">
        <v>8</v>
      </c>
      <c r="H117" s="161" t="s">
        <v>85</v>
      </c>
      <c r="I117" s="162">
        <v>5</v>
      </c>
      <c r="J117" s="103">
        <v>107.5</v>
      </c>
      <c r="K117" s="166" t="s">
        <v>310</v>
      </c>
      <c r="L117" s="103" t="s">
        <v>282</v>
      </c>
      <c r="M117" s="166">
        <v>1</v>
      </c>
      <c r="N117" s="166">
        <v>1</v>
      </c>
      <c r="O117" s="166" t="s">
        <v>310</v>
      </c>
      <c r="P117" s="166" t="s">
        <v>310</v>
      </c>
      <c r="Q117" s="166" t="s">
        <v>310</v>
      </c>
      <c r="R117" s="186" t="s">
        <v>310</v>
      </c>
      <c r="S117" s="186">
        <v>1</v>
      </c>
      <c r="T117" s="186" t="s">
        <v>310</v>
      </c>
      <c r="U117" s="186" t="s">
        <v>310</v>
      </c>
    </row>
    <row r="118" spans="1:21" ht="19.5" customHeight="1">
      <c r="A118" s="161" t="s">
        <v>306</v>
      </c>
      <c r="B118" s="103" t="s">
        <v>56</v>
      </c>
      <c r="C118" s="162">
        <v>2003</v>
      </c>
      <c r="D118" s="162">
        <v>69</v>
      </c>
      <c r="E118" s="103" t="s">
        <v>235</v>
      </c>
      <c r="F118" s="103" t="s">
        <v>48</v>
      </c>
      <c r="G118" s="103">
        <v>12</v>
      </c>
      <c r="H118" s="161" t="s">
        <v>85</v>
      </c>
      <c r="I118" s="162">
        <v>5</v>
      </c>
      <c r="J118" s="103">
        <v>95</v>
      </c>
      <c r="K118" s="166" t="s">
        <v>310</v>
      </c>
      <c r="L118" s="103" t="s">
        <v>282</v>
      </c>
      <c r="M118" s="166">
        <v>1</v>
      </c>
      <c r="N118" s="166">
        <v>1</v>
      </c>
      <c r="O118" s="166" t="s">
        <v>310</v>
      </c>
      <c r="P118" s="166" t="s">
        <v>310</v>
      </c>
      <c r="Q118" s="166" t="s">
        <v>310</v>
      </c>
      <c r="R118" s="186" t="s">
        <v>310</v>
      </c>
      <c r="S118" s="186">
        <v>1</v>
      </c>
      <c r="T118" s="186" t="s">
        <v>310</v>
      </c>
      <c r="U118" s="186" t="s">
        <v>310</v>
      </c>
    </row>
    <row r="119" spans="1:21" ht="18" customHeight="1">
      <c r="A119" s="107"/>
      <c r="B119" s="99"/>
      <c r="C119" s="100"/>
      <c r="D119" s="298"/>
      <c r="E119" s="298"/>
      <c r="F119" s="298"/>
      <c r="G119" s="99"/>
      <c r="H119" s="189"/>
      <c r="I119" s="98"/>
      <c r="J119" s="101"/>
      <c r="K119" s="101"/>
      <c r="L119" s="99"/>
      <c r="M119" s="99"/>
    </row>
    <row r="120" spans="1:21" ht="18" customHeight="1">
      <c r="A120" s="107"/>
      <c r="B120" s="99"/>
      <c r="C120" s="100"/>
      <c r="D120" s="102"/>
      <c r="E120" s="102"/>
      <c r="F120" s="102"/>
      <c r="G120" s="99"/>
      <c r="H120" s="189"/>
      <c r="I120" s="98"/>
      <c r="J120" s="101"/>
      <c r="K120" s="101"/>
      <c r="L120" s="99"/>
      <c r="M120" s="99"/>
    </row>
    <row r="121" spans="1:21" ht="18" customHeight="1">
      <c r="A121" s="127"/>
      <c r="B121" s="49"/>
      <c r="C121" s="49"/>
      <c r="D121" s="49"/>
      <c r="E121" s="49"/>
      <c r="F121" s="49"/>
      <c r="G121" s="49"/>
      <c r="H121" s="125"/>
      <c r="I121" s="49"/>
      <c r="J121" s="49"/>
      <c r="K121" s="49"/>
      <c r="L121" s="58"/>
      <c r="M121" s="58"/>
    </row>
    <row r="122" spans="1:21" ht="18" customHeight="1">
      <c r="A122" s="131" t="s">
        <v>75</v>
      </c>
      <c r="C122" s="53"/>
      <c r="D122" s="57" t="s">
        <v>445</v>
      </c>
      <c r="F122" s="57"/>
      <c r="G122" s="57"/>
      <c r="H122" s="131"/>
      <c r="I122" s="57"/>
      <c r="J122" s="53"/>
      <c r="K122" s="49"/>
      <c r="L122" s="58"/>
      <c r="M122" s="58"/>
    </row>
    <row r="123" spans="1:21" ht="18" customHeight="1">
      <c r="A123" s="125"/>
      <c r="C123" s="49"/>
      <c r="D123" s="49"/>
      <c r="F123" s="49"/>
      <c r="G123" s="49"/>
      <c r="H123" s="125"/>
      <c r="I123" s="49"/>
      <c r="J123" s="49"/>
      <c r="K123" s="49"/>
      <c r="L123" s="58"/>
      <c r="M123" s="58"/>
    </row>
    <row r="124" spans="1:21" ht="18" customHeight="1">
      <c r="A124" s="131" t="s">
        <v>76</v>
      </c>
      <c r="C124" s="53"/>
      <c r="D124" s="57" t="s">
        <v>155</v>
      </c>
      <c r="F124" s="57"/>
      <c r="G124" s="57"/>
      <c r="H124" s="131"/>
      <c r="I124" s="57"/>
      <c r="J124" s="53"/>
      <c r="K124" s="49"/>
      <c r="L124" s="58"/>
      <c r="M124" s="58"/>
    </row>
    <row r="125" spans="1:21" ht="18" customHeight="1">
      <c r="A125" s="125"/>
      <c r="C125" s="49"/>
      <c r="D125" s="49"/>
      <c r="F125" s="49"/>
      <c r="G125" s="49"/>
      <c r="H125" s="125"/>
      <c r="I125" s="49"/>
      <c r="J125" s="49"/>
      <c r="K125" s="49"/>
      <c r="L125" s="58"/>
      <c r="M125" s="58"/>
    </row>
    <row r="126" spans="1:21" ht="18" customHeight="1">
      <c r="A126" s="134" t="s">
        <v>154</v>
      </c>
      <c r="C126" s="54"/>
      <c r="D126" s="57" t="s">
        <v>446</v>
      </c>
      <c r="F126" s="57"/>
      <c r="G126" s="57"/>
      <c r="H126" s="131"/>
      <c r="I126" s="57"/>
      <c r="J126" s="53"/>
      <c r="K126" s="49"/>
      <c r="L126" s="58"/>
      <c r="M126" s="58"/>
    </row>
    <row r="127" spans="1:21" ht="18" customHeight="1">
      <c r="A127" s="128"/>
      <c r="B127" s="49"/>
      <c r="C127" s="49"/>
      <c r="D127" s="49"/>
      <c r="E127" s="49"/>
      <c r="F127" s="49"/>
      <c r="G127" s="49"/>
      <c r="H127" s="125"/>
      <c r="I127" s="49"/>
      <c r="J127" s="49"/>
      <c r="K127" s="49"/>
      <c r="L127" s="58"/>
      <c r="M127" s="58"/>
    </row>
    <row r="128" spans="1:21" ht="17.25" customHeight="1">
      <c r="A128" s="128"/>
      <c r="B128" s="49"/>
      <c r="C128" s="49"/>
      <c r="D128" s="49"/>
      <c r="E128" s="49"/>
      <c r="F128" s="49"/>
      <c r="G128" s="49"/>
      <c r="H128" s="125"/>
      <c r="I128" s="49"/>
      <c r="J128" s="49"/>
      <c r="K128" s="49"/>
      <c r="L128" s="58"/>
      <c r="M128" s="58"/>
    </row>
    <row r="129" spans="1:13" ht="17.25" customHeight="1">
      <c r="A129" s="128"/>
      <c r="B129" s="49"/>
      <c r="C129" s="49"/>
      <c r="D129" s="49"/>
      <c r="E129" s="49"/>
      <c r="F129" s="49"/>
      <c r="G129" s="49"/>
      <c r="H129" s="125"/>
      <c r="I129" s="49"/>
      <c r="J129" s="49"/>
      <c r="K129" s="49"/>
      <c r="L129" s="58"/>
      <c r="M129" s="58"/>
    </row>
    <row r="130" spans="1:13" ht="17.25" customHeight="1">
      <c r="A130" s="128"/>
      <c r="B130" s="44"/>
      <c r="C130" s="44"/>
      <c r="D130" s="44"/>
      <c r="E130" s="44"/>
      <c r="F130" s="44"/>
      <c r="G130" s="44"/>
      <c r="H130" s="127"/>
      <c r="I130" s="42"/>
      <c r="J130" s="72"/>
      <c r="K130" s="43"/>
      <c r="L130" s="58"/>
      <c r="M130" s="58"/>
    </row>
    <row r="131" spans="1:13" ht="17.25" customHeight="1">
      <c r="H131" s="108"/>
      <c r="J131" s="96"/>
      <c r="K131" s="96"/>
    </row>
  </sheetData>
  <mergeCells count="23">
    <mergeCell ref="A1:U1"/>
    <mergeCell ref="A2:U2"/>
    <mergeCell ref="A3:U3"/>
    <mergeCell ref="A4:U4"/>
    <mergeCell ref="A6:U6"/>
    <mergeCell ref="A5:U5"/>
    <mergeCell ref="A8:U8"/>
    <mergeCell ref="A7:U7"/>
    <mergeCell ref="A9:U9"/>
    <mergeCell ref="A10:A12"/>
    <mergeCell ref="F10:F12"/>
    <mergeCell ref="H10:H12"/>
    <mergeCell ref="B10:B12"/>
    <mergeCell ref="L10:L12"/>
    <mergeCell ref="I10:I12"/>
    <mergeCell ref="J10:J12"/>
    <mergeCell ref="K10:K12"/>
    <mergeCell ref="C10:C12"/>
    <mergeCell ref="D119:F119"/>
    <mergeCell ref="D10:D12"/>
    <mergeCell ref="E10:E12"/>
    <mergeCell ref="G10:G12"/>
    <mergeCell ref="M11:U12"/>
  </mergeCells>
  <phoneticPr fontId="0" type="noConversion"/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ЧМт2хмуж</vt:lpstr>
      <vt:lpstr>Лист2</vt:lpstr>
      <vt:lpstr>ТОЛЧОК</vt:lpstr>
      <vt:lpstr>РЫВОК</vt:lpstr>
      <vt:lpstr>ЖИМ</vt:lpstr>
      <vt:lpstr>СВОБ. НОМ</vt:lpstr>
      <vt:lpstr>Гири по выбору жен.</vt:lpstr>
      <vt:lpstr>МАРАФОН</vt:lpstr>
      <vt:lpstr>ПРОИЗ. НОМИНАЦИИ</vt:lpstr>
      <vt:lpstr>СИЛ. ЖОНГЛ</vt:lpstr>
      <vt:lpstr>СВД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ElenaAn</dc:creator>
  <cp:lastModifiedBy>olegkv</cp:lastModifiedBy>
  <cp:lastPrinted>2021-06-02T12:30:02Z</cp:lastPrinted>
  <dcterms:created xsi:type="dcterms:W3CDTF">2016-07-04T13:14:42Z</dcterms:created>
  <dcterms:modified xsi:type="dcterms:W3CDTF">2021-06-04T08:09:15Z</dcterms:modified>
</cp:coreProperties>
</file>